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corinneschmalz/Desktop/"/>
    </mc:Choice>
  </mc:AlternateContent>
  <xr:revisionPtr revIDLastSave="0" documentId="8_{211DD6D7-DA6E-2742-BC00-D6DBC280DA75}" xr6:coauthVersionLast="47" xr6:coauthVersionMax="47" xr10:uidLastSave="{00000000-0000-0000-0000-000000000000}"/>
  <bookViews>
    <workbookView xWindow="18300" yWindow="1440" windowWidth="18120" windowHeight="18520" firstSheet="5" activeTab="5" xr2:uid="{4E98783C-C5C9-444C-AAA1-6180F1FD8F67}"/>
  </bookViews>
  <sheets>
    <sheet name="Guide d'utilisation" sheetId="6" r:id="rId1"/>
    <sheet name="Export organisations" sheetId="3" r:id="rId2"/>
    <sheet name="Export Utilisateurs" sheetId="7" r:id="rId3"/>
    <sheet name="Saisie des données" sheetId="1" r:id="rId4"/>
    <sheet name="Import utilisateurs" sheetId="4" r:id="rId5"/>
    <sheet name="Export fonctions"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4" i="1" l="1"/>
  <c r="F5" i="4"/>
  <c r="F2" i="4"/>
  <c r="A3" i="4" l="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A76" i="4" s="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A149" i="4" s="1"/>
  <c r="D143" i="1"/>
  <c r="A150" i="4" s="1"/>
  <c r="F3" i="4"/>
  <c r="F4" i="4"/>
  <c r="F6"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E3" i="4"/>
  <c r="E4" i="4"/>
  <c r="E5" i="4"/>
  <c r="E6" i="4"/>
  <c r="E7" i="4"/>
  <c r="E8" i="4"/>
  <c r="E9" i="4"/>
  <c r="E10"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2" i="4"/>
  <c r="E53" i="4"/>
  <c r="E54" i="4"/>
  <c r="E55" i="4"/>
  <c r="E56" i="4"/>
  <c r="E57" i="4"/>
  <c r="E58" i="4"/>
  <c r="E59" i="4"/>
  <c r="E60" i="4"/>
  <c r="E61" i="4"/>
  <c r="E62" i="4"/>
  <c r="E63" i="4"/>
  <c r="E64" i="4"/>
  <c r="E65" i="4"/>
  <c r="E66" i="4"/>
  <c r="E67" i="4"/>
  <c r="E68" i="4"/>
  <c r="E69" i="4"/>
  <c r="E70" i="4"/>
  <c r="E71" i="4"/>
  <c r="E72" i="4"/>
  <c r="E73" i="4"/>
  <c r="E74" i="4"/>
  <c r="E75" i="4"/>
  <c r="E76" i="4"/>
  <c r="E77" i="4"/>
  <c r="E78" i="4"/>
  <c r="E79" i="4"/>
  <c r="E80" i="4"/>
  <c r="E81" i="4"/>
  <c r="E82" i="4"/>
  <c r="E83" i="4"/>
  <c r="E84" i="4"/>
  <c r="E85" i="4"/>
  <c r="E86" i="4"/>
  <c r="E87" i="4"/>
  <c r="E88" i="4"/>
  <c r="E89" i="4"/>
  <c r="E90" i="4"/>
  <c r="E91" i="4"/>
  <c r="E92" i="4"/>
  <c r="E93" i="4"/>
  <c r="E94" i="4"/>
  <c r="E95" i="4"/>
  <c r="E96" i="4"/>
  <c r="E97" i="4"/>
  <c r="E98" i="4"/>
  <c r="E99" i="4"/>
  <c r="E100" i="4"/>
  <c r="E101" i="4"/>
  <c r="E102" i="4"/>
  <c r="E103" i="4"/>
  <c r="E104" i="4"/>
  <c r="E105" i="4"/>
  <c r="E106" i="4"/>
  <c r="E107" i="4"/>
  <c r="E108" i="4"/>
  <c r="E109" i="4"/>
  <c r="E110" i="4"/>
  <c r="E111" i="4"/>
  <c r="E112" i="4"/>
  <c r="E113" i="4"/>
  <c r="E114" i="4"/>
  <c r="E115" i="4"/>
  <c r="E116" i="4"/>
  <c r="E117" i="4"/>
  <c r="E118" i="4"/>
  <c r="E119" i="4"/>
  <c r="E120" i="4"/>
  <c r="E121" i="4"/>
  <c r="E122" i="4"/>
  <c r="E123" i="4"/>
  <c r="E124" i="4"/>
  <c r="E125" i="4"/>
  <c r="E126" i="4"/>
  <c r="E127" i="4"/>
  <c r="E128" i="4"/>
  <c r="E129" i="4"/>
  <c r="E130" i="4"/>
  <c r="E131" i="4"/>
  <c r="E132" i="4"/>
  <c r="E133" i="4"/>
  <c r="E134" i="4"/>
  <c r="E135" i="4"/>
  <c r="E136" i="4"/>
  <c r="E137" i="4"/>
  <c r="E138" i="4"/>
  <c r="E139" i="4"/>
  <c r="E140" i="4"/>
  <c r="E141" i="4"/>
  <c r="E142" i="4"/>
  <c r="E143" i="4"/>
  <c r="E144" i="4"/>
  <c r="E145" i="4"/>
  <c r="E146" i="4"/>
  <c r="E147" i="4"/>
  <c r="E148" i="4"/>
  <c r="E149" i="4"/>
  <c r="E150" i="4"/>
  <c r="E2" i="4"/>
  <c r="C3" i="4"/>
  <c r="D3" i="4"/>
  <c r="G3" i="4"/>
  <c r="H3" i="4"/>
  <c r="I3" i="4"/>
  <c r="J3" i="4"/>
  <c r="C4" i="4"/>
  <c r="D4" i="4"/>
  <c r="G4" i="4"/>
  <c r="H4" i="4"/>
  <c r="I4" i="4"/>
  <c r="J4" i="4"/>
  <c r="C5" i="4"/>
  <c r="D5" i="4"/>
  <c r="G5" i="4"/>
  <c r="H5" i="4"/>
  <c r="I5" i="4"/>
  <c r="J5" i="4"/>
  <c r="C6" i="4"/>
  <c r="D6" i="4"/>
  <c r="G6" i="4"/>
  <c r="H6" i="4"/>
  <c r="I6" i="4"/>
  <c r="J6" i="4"/>
  <c r="C7" i="4"/>
  <c r="D7" i="4"/>
  <c r="G7" i="4"/>
  <c r="H7" i="4"/>
  <c r="I7" i="4"/>
  <c r="J7" i="4"/>
  <c r="C8" i="4"/>
  <c r="D8" i="4"/>
  <c r="G8" i="4"/>
  <c r="H8" i="4"/>
  <c r="I8" i="4"/>
  <c r="J8" i="4"/>
  <c r="C9" i="4"/>
  <c r="D9" i="4"/>
  <c r="G9" i="4"/>
  <c r="H9" i="4"/>
  <c r="I9" i="4"/>
  <c r="J9" i="4"/>
  <c r="C10" i="4"/>
  <c r="D10" i="4"/>
  <c r="G10" i="4"/>
  <c r="H10" i="4"/>
  <c r="I10" i="4"/>
  <c r="J10" i="4"/>
  <c r="C11" i="4"/>
  <c r="D11" i="4"/>
  <c r="G11" i="4"/>
  <c r="H11" i="4"/>
  <c r="I11" i="4"/>
  <c r="J11" i="4"/>
  <c r="C12" i="4"/>
  <c r="D12" i="4"/>
  <c r="G12" i="4"/>
  <c r="H12" i="4"/>
  <c r="I12" i="4"/>
  <c r="J12" i="4"/>
  <c r="C13" i="4"/>
  <c r="D13" i="4"/>
  <c r="G13" i="4"/>
  <c r="H13" i="4"/>
  <c r="I13" i="4"/>
  <c r="J13" i="4"/>
  <c r="C14" i="4"/>
  <c r="D14" i="4"/>
  <c r="G14" i="4"/>
  <c r="H14" i="4"/>
  <c r="I14" i="4"/>
  <c r="J14" i="4"/>
  <c r="C15" i="4"/>
  <c r="D15" i="4"/>
  <c r="G15" i="4"/>
  <c r="H15" i="4"/>
  <c r="I15" i="4"/>
  <c r="J15" i="4"/>
  <c r="C16" i="4"/>
  <c r="D16" i="4"/>
  <c r="G16" i="4"/>
  <c r="H16" i="4"/>
  <c r="I16" i="4"/>
  <c r="J16" i="4"/>
  <c r="C17" i="4"/>
  <c r="D17" i="4"/>
  <c r="G17" i="4"/>
  <c r="H17" i="4"/>
  <c r="I17" i="4"/>
  <c r="J17" i="4"/>
  <c r="C18" i="4"/>
  <c r="D18" i="4"/>
  <c r="G18" i="4"/>
  <c r="H18" i="4"/>
  <c r="I18" i="4"/>
  <c r="J18" i="4"/>
  <c r="C19" i="4"/>
  <c r="D19" i="4"/>
  <c r="G19" i="4"/>
  <c r="H19" i="4"/>
  <c r="I19" i="4"/>
  <c r="J19" i="4"/>
  <c r="C20" i="4"/>
  <c r="D20" i="4"/>
  <c r="G20" i="4"/>
  <c r="H20" i="4"/>
  <c r="I20" i="4"/>
  <c r="J20" i="4"/>
  <c r="C21" i="4"/>
  <c r="D21" i="4"/>
  <c r="G21" i="4"/>
  <c r="H21" i="4"/>
  <c r="I21" i="4"/>
  <c r="J21" i="4"/>
  <c r="C22" i="4"/>
  <c r="D22" i="4"/>
  <c r="G22" i="4"/>
  <c r="H22" i="4"/>
  <c r="I22" i="4"/>
  <c r="J22" i="4"/>
  <c r="C23" i="4"/>
  <c r="D23" i="4"/>
  <c r="G23" i="4"/>
  <c r="H23" i="4"/>
  <c r="I23" i="4"/>
  <c r="J23" i="4"/>
  <c r="C24" i="4"/>
  <c r="D24" i="4"/>
  <c r="G24" i="4"/>
  <c r="H24" i="4"/>
  <c r="I24" i="4"/>
  <c r="J24" i="4"/>
  <c r="C25" i="4"/>
  <c r="D25" i="4"/>
  <c r="G25" i="4"/>
  <c r="H25" i="4"/>
  <c r="I25" i="4"/>
  <c r="J25" i="4"/>
  <c r="C26" i="4"/>
  <c r="D26" i="4"/>
  <c r="G26" i="4"/>
  <c r="H26" i="4"/>
  <c r="I26" i="4"/>
  <c r="J26" i="4"/>
  <c r="C27" i="4"/>
  <c r="D27" i="4"/>
  <c r="G27" i="4"/>
  <c r="H27" i="4"/>
  <c r="I27" i="4"/>
  <c r="J27" i="4"/>
  <c r="C28" i="4"/>
  <c r="D28" i="4"/>
  <c r="G28" i="4"/>
  <c r="H28" i="4"/>
  <c r="I28" i="4"/>
  <c r="J28" i="4"/>
  <c r="C29" i="4"/>
  <c r="D29" i="4"/>
  <c r="G29" i="4"/>
  <c r="H29" i="4"/>
  <c r="I29" i="4"/>
  <c r="J29" i="4"/>
  <c r="C30" i="4"/>
  <c r="D30" i="4"/>
  <c r="G30" i="4"/>
  <c r="H30" i="4"/>
  <c r="I30" i="4"/>
  <c r="J30" i="4"/>
  <c r="C31" i="4"/>
  <c r="D31" i="4"/>
  <c r="G31" i="4"/>
  <c r="H31" i="4"/>
  <c r="I31" i="4"/>
  <c r="J31" i="4"/>
  <c r="C32" i="4"/>
  <c r="D32" i="4"/>
  <c r="G32" i="4"/>
  <c r="H32" i="4"/>
  <c r="I32" i="4"/>
  <c r="J32" i="4"/>
  <c r="C33" i="4"/>
  <c r="D33" i="4"/>
  <c r="G33" i="4"/>
  <c r="H33" i="4"/>
  <c r="I33" i="4"/>
  <c r="J33" i="4"/>
  <c r="C34" i="4"/>
  <c r="D34" i="4"/>
  <c r="G34" i="4"/>
  <c r="H34" i="4"/>
  <c r="I34" i="4"/>
  <c r="J34" i="4"/>
  <c r="C35" i="4"/>
  <c r="D35" i="4"/>
  <c r="G35" i="4"/>
  <c r="H35" i="4"/>
  <c r="I35" i="4"/>
  <c r="J35" i="4"/>
  <c r="C36" i="4"/>
  <c r="D36" i="4"/>
  <c r="G36" i="4"/>
  <c r="H36" i="4"/>
  <c r="I36" i="4"/>
  <c r="J36" i="4"/>
  <c r="C37" i="4"/>
  <c r="D37" i="4"/>
  <c r="G37" i="4"/>
  <c r="H37" i="4"/>
  <c r="I37" i="4"/>
  <c r="J37" i="4"/>
  <c r="C38" i="4"/>
  <c r="D38" i="4"/>
  <c r="G38" i="4"/>
  <c r="H38" i="4"/>
  <c r="I38" i="4"/>
  <c r="J38" i="4"/>
  <c r="C39" i="4"/>
  <c r="D39" i="4"/>
  <c r="G39" i="4"/>
  <c r="H39" i="4"/>
  <c r="I39" i="4"/>
  <c r="J39" i="4"/>
  <c r="C40" i="4"/>
  <c r="D40" i="4"/>
  <c r="G40" i="4"/>
  <c r="H40" i="4"/>
  <c r="I40" i="4"/>
  <c r="J40" i="4"/>
  <c r="C41" i="4"/>
  <c r="D41" i="4"/>
  <c r="G41" i="4"/>
  <c r="H41" i="4"/>
  <c r="I41" i="4"/>
  <c r="J41" i="4"/>
  <c r="C42" i="4"/>
  <c r="D42" i="4"/>
  <c r="G42" i="4"/>
  <c r="H42" i="4"/>
  <c r="I42" i="4"/>
  <c r="J42" i="4"/>
  <c r="C43" i="4"/>
  <c r="D43" i="4"/>
  <c r="G43" i="4"/>
  <c r="H43" i="4"/>
  <c r="I43" i="4"/>
  <c r="J43" i="4"/>
  <c r="C44" i="4"/>
  <c r="D44" i="4"/>
  <c r="G44" i="4"/>
  <c r="H44" i="4"/>
  <c r="I44" i="4"/>
  <c r="J44" i="4"/>
  <c r="C45" i="4"/>
  <c r="D45" i="4"/>
  <c r="G45" i="4"/>
  <c r="H45" i="4"/>
  <c r="I45" i="4"/>
  <c r="J45" i="4"/>
  <c r="C46" i="4"/>
  <c r="D46" i="4"/>
  <c r="G46" i="4"/>
  <c r="H46" i="4"/>
  <c r="I46" i="4"/>
  <c r="J46" i="4"/>
  <c r="C47" i="4"/>
  <c r="D47" i="4"/>
  <c r="G47" i="4"/>
  <c r="H47" i="4"/>
  <c r="I47" i="4"/>
  <c r="J47" i="4"/>
  <c r="C48" i="4"/>
  <c r="D48" i="4"/>
  <c r="G48" i="4"/>
  <c r="H48" i="4"/>
  <c r="I48" i="4"/>
  <c r="J48" i="4"/>
  <c r="C49" i="4"/>
  <c r="D49" i="4"/>
  <c r="G49" i="4"/>
  <c r="H49" i="4"/>
  <c r="I49" i="4"/>
  <c r="J49" i="4"/>
  <c r="C50" i="4"/>
  <c r="D50" i="4"/>
  <c r="G50" i="4"/>
  <c r="H50" i="4"/>
  <c r="I50" i="4"/>
  <c r="J50" i="4"/>
  <c r="C51" i="4"/>
  <c r="D51" i="4"/>
  <c r="G51" i="4"/>
  <c r="H51" i="4"/>
  <c r="I51" i="4"/>
  <c r="J51" i="4"/>
  <c r="C52" i="4"/>
  <c r="D52" i="4"/>
  <c r="G52" i="4"/>
  <c r="H52" i="4"/>
  <c r="I52" i="4"/>
  <c r="J52" i="4"/>
  <c r="C53" i="4"/>
  <c r="D53" i="4"/>
  <c r="G53" i="4"/>
  <c r="H53" i="4"/>
  <c r="I53" i="4"/>
  <c r="J53" i="4"/>
  <c r="C54" i="4"/>
  <c r="D54" i="4"/>
  <c r="G54" i="4"/>
  <c r="H54" i="4"/>
  <c r="I54" i="4"/>
  <c r="J54" i="4"/>
  <c r="C55" i="4"/>
  <c r="D55" i="4"/>
  <c r="G55" i="4"/>
  <c r="H55" i="4"/>
  <c r="I55" i="4"/>
  <c r="J55" i="4"/>
  <c r="C56" i="4"/>
  <c r="D56" i="4"/>
  <c r="G56" i="4"/>
  <c r="H56" i="4"/>
  <c r="I56" i="4"/>
  <c r="J56" i="4"/>
  <c r="C57" i="4"/>
  <c r="D57" i="4"/>
  <c r="G57" i="4"/>
  <c r="H57" i="4"/>
  <c r="I57" i="4"/>
  <c r="J57" i="4"/>
  <c r="C58" i="4"/>
  <c r="D58" i="4"/>
  <c r="G58" i="4"/>
  <c r="H58" i="4"/>
  <c r="I58" i="4"/>
  <c r="J58" i="4"/>
  <c r="C59" i="4"/>
  <c r="D59" i="4"/>
  <c r="G59" i="4"/>
  <c r="H59" i="4"/>
  <c r="I59" i="4"/>
  <c r="J59" i="4"/>
  <c r="C60" i="4"/>
  <c r="D60" i="4"/>
  <c r="G60" i="4"/>
  <c r="H60" i="4"/>
  <c r="I60" i="4"/>
  <c r="J60" i="4"/>
  <c r="C61" i="4"/>
  <c r="D61" i="4"/>
  <c r="G61" i="4"/>
  <c r="H61" i="4"/>
  <c r="I61" i="4"/>
  <c r="J61" i="4"/>
  <c r="C62" i="4"/>
  <c r="D62" i="4"/>
  <c r="G62" i="4"/>
  <c r="H62" i="4"/>
  <c r="I62" i="4"/>
  <c r="J62" i="4"/>
  <c r="C63" i="4"/>
  <c r="D63" i="4"/>
  <c r="G63" i="4"/>
  <c r="H63" i="4"/>
  <c r="I63" i="4"/>
  <c r="J63" i="4"/>
  <c r="C64" i="4"/>
  <c r="D64" i="4"/>
  <c r="G64" i="4"/>
  <c r="H64" i="4"/>
  <c r="I64" i="4"/>
  <c r="J64" i="4"/>
  <c r="C65" i="4"/>
  <c r="D65" i="4"/>
  <c r="G65" i="4"/>
  <c r="H65" i="4"/>
  <c r="I65" i="4"/>
  <c r="J65" i="4"/>
  <c r="C66" i="4"/>
  <c r="D66" i="4"/>
  <c r="G66" i="4"/>
  <c r="H66" i="4"/>
  <c r="I66" i="4"/>
  <c r="J66" i="4"/>
  <c r="C67" i="4"/>
  <c r="D67" i="4"/>
  <c r="G67" i="4"/>
  <c r="H67" i="4"/>
  <c r="I67" i="4"/>
  <c r="J67" i="4"/>
  <c r="C68" i="4"/>
  <c r="D68" i="4"/>
  <c r="G68" i="4"/>
  <c r="H68" i="4"/>
  <c r="I68" i="4"/>
  <c r="J68" i="4"/>
  <c r="C69" i="4"/>
  <c r="D69" i="4"/>
  <c r="G69" i="4"/>
  <c r="H69" i="4"/>
  <c r="I69" i="4"/>
  <c r="J69" i="4"/>
  <c r="C70" i="4"/>
  <c r="D70" i="4"/>
  <c r="G70" i="4"/>
  <c r="H70" i="4"/>
  <c r="I70" i="4"/>
  <c r="J70" i="4"/>
  <c r="C71" i="4"/>
  <c r="D71" i="4"/>
  <c r="G71" i="4"/>
  <c r="H71" i="4"/>
  <c r="I71" i="4"/>
  <c r="J71" i="4"/>
  <c r="C72" i="4"/>
  <c r="D72" i="4"/>
  <c r="G72" i="4"/>
  <c r="H72" i="4"/>
  <c r="I72" i="4"/>
  <c r="J72" i="4"/>
  <c r="C73" i="4"/>
  <c r="D73" i="4"/>
  <c r="G73" i="4"/>
  <c r="H73" i="4"/>
  <c r="I73" i="4"/>
  <c r="J73" i="4"/>
  <c r="C74" i="4"/>
  <c r="D74" i="4"/>
  <c r="G74" i="4"/>
  <c r="H74" i="4"/>
  <c r="I74" i="4"/>
  <c r="J74" i="4"/>
  <c r="C75" i="4"/>
  <c r="D75" i="4"/>
  <c r="G75" i="4"/>
  <c r="H75" i="4"/>
  <c r="I75" i="4"/>
  <c r="J75" i="4"/>
  <c r="C76" i="4"/>
  <c r="D76" i="4"/>
  <c r="G76" i="4"/>
  <c r="H76" i="4"/>
  <c r="I76" i="4"/>
  <c r="J76" i="4"/>
  <c r="C77" i="4"/>
  <c r="D77" i="4"/>
  <c r="G77" i="4"/>
  <c r="H77" i="4"/>
  <c r="I77" i="4"/>
  <c r="J77" i="4"/>
  <c r="C78" i="4"/>
  <c r="D78" i="4"/>
  <c r="G78" i="4"/>
  <c r="H78" i="4"/>
  <c r="I78" i="4"/>
  <c r="J78" i="4"/>
  <c r="C79" i="4"/>
  <c r="D79" i="4"/>
  <c r="G79" i="4"/>
  <c r="H79" i="4"/>
  <c r="I79" i="4"/>
  <c r="J79" i="4"/>
  <c r="C80" i="4"/>
  <c r="D80" i="4"/>
  <c r="G80" i="4"/>
  <c r="H80" i="4"/>
  <c r="I80" i="4"/>
  <c r="J80" i="4"/>
  <c r="C81" i="4"/>
  <c r="D81" i="4"/>
  <c r="G81" i="4"/>
  <c r="H81" i="4"/>
  <c r="I81" i="4"/>
  <c r="J81" i="4"/>
  <c r="C82" i="4"/>
  <c r="D82" i="4"/>
  <c r="G82" i="4"/>
  <c r="H82" i="4"/>
  <c r="I82" i="4"/>
  <c r="J82" i="4"/>
  <c r="C83" i="4"/>
  <c r="D83" i="4"/>
  <c r="G83" i="4"/>
  <c r="H83" i="4"/>
  <c r="I83" i="4"/>
  <c r="J83" i="4"/>
  <c r="C84" i="4"/>
  <c r="D84" i="4"/>
  <c r="G84" i="4"/>
  <c r="H84" i="4"/>
  <c r="I84" i="4"/>
  <c r="J84" i="4"/>
  <c r="C85" i="4"/>
  <c r="D85" i="4"/>
  <c r="G85" i="4"/>
  <c r="H85" i="4"/>
  <c r="I85" i="4"/>
  <c r="J85" i="4"/>
  <c r="C86" i="4"/>
  <c r="D86" i="4"/>
  <c r="G86" i="4"/>
  <c r="H86" i="4"/>
  <c r="I86" i="4"/>
  <c r="J86" i="4"/>
  <c r="C87" i="4"/>
  <c r="D87" i="4"/>
  <c r="G87" i="4"/>
  <c r="H87" i="4"/>
  <c r="I87" i="4"/>
  <c r="J87" i="4"/>
  <c r="C88" i="4"/>
  <c r="D88" i="4"/>
  <c r="G88" i="4"/>
  <c r="H88" i="4"/>
  <c r="I88" i="4"/>
  <c r="J88" i="4"/>
  <c r="C89" i="4"/>
  <c r="D89" i="4"/>
  <c r="G89" i="4"/>
  <c r="H89" i="4"/>
  <c r="I89" i="4"/>
  <c r="J89" i="4"/>
  <c r="C90" i="4"/>
  <c r="D90" i="4"/>
  <c r="G90" i="4"/>
  <c r="H90" i="4"/>
  <c r="I90" i="4"/>
  <c r="J90" i="4"/>
  <c r="C91" i="4"/>
  <c r="D91" i="4"/>
  <c r="G91" i="4"/>
  <c r="H91" i="4"/>
  <c r="I91" i="4"/>
  <c r="J91" i="4"/>
  <c r="C92" i="4"/>
  <c r="D92" i="4"/>
  <c r="G92" i="4"/>
  <c r="H92" i="4"/>
  <c r="I92" i="4"/>
  <c r="J92" i="4"/>
  <c r="C93" i="4"/>
  <c r="D93" i="4"/>
  <c r="G93" i="4"/>
  <c r="H93" i="4"/>
  <c r="I93" i="4"/>
  <c r="J93" i="4"/>
  <c r="C94" i="4"/>
  <c r="D94" i="4"/>
  <c r="G94" i="4"/>
  <c r="H94" i="4"/>
  <c r="I94" i="4"/>
  <c r="J94" i="4"/>
  <c r="C95" i="4"/>
  <c r="D95" i="4"/>
  <c r="G95" i="4"/>
  <c r="H95" i="4"/>
  <c r="I95" i="4"/>
  <c r="J95" i="4"/>
  <c r="C96" i="4"/>
  <c r="D96" i="4"/>
  <c r="G96" i="4"/>
  <c r="H96" i="4"/>
  <c r="I96" i="4"/>
  <c r="J96" i="4"/>
  <c r="C97" i="4"/>
  <c r="D97" i="4"/>
  <c r="G97" i="4"/>
  <c r="H97" i="4"/>
  <c r="I97" i="4"/>
  <c r="J97" i="4"/>
  <c r="C98" i="4"/>
  <c r="D98" i="4"/>
  <c r="G98" i="4"/>
  <c r="H98" i="4"/>
  <c r="I98" i="4"/>
  <c r="J98" i="4"/>
  <c r="C99" i="4"/>
  <c r="D99" i="4"/>
  <c r="G99" i="4"/>
  <c r="H99" i="4"/>
  <c r="I99" i="4"/>
  <c r="J99" i="4"/>
  <c r="C100" i="4"/>
  <c r="D100" i="4"/>
  <c r="G100" i="4"/>
  <c r="H100" i="4"/>
  <c r="I100" i="4"/>
  <c r="J100" i="4"/>
  <c r="C101" i="4"/>
  <c r="D101" i="4"/>
  <c r="G101" i="4"/>
  <c r="H101" i="4"/>
  <c r="I101" i="4"/>
  <c r="J101" i="4"/>
  <c r="C102" i="4"/>
  <c r="D102" i="4"/>
  <c r="G102" i="4"/>
  <c r="H102" i="4"/>
  <c r="I102" i="4"/>
  <c r="J102" i="4"/>
  <c r="C103" i="4"/>
  <c r="D103" i="4"/>
  <c r="G103" i="4"/>
  <c r="H103" i="4"/>
  <c r="I103" i="4"/>
  <c r="J103" i="4"/>
  <c r="C104" i="4"/>
  <c r="D104" i="4"/>
  <c r="G104" i="4"/>
  <c r="H104" i="4"/>
  <c r="I104" i="4"/>
  <c r="J104" i="4"/>
  <c r="C105" i="4"/>
  <c r="D105" i="4"/>
  <c r="G105" i="4"/>
  <c r="H105" i="4"/>
  <c r="I105" i="4"/>
  <c r="J105" i="4"/>
  <c r="C106" i="4"/>
  <c r="D106" i="4"/>
  <c r="G106" i="4"/>
  <c r="H106" i="4"/>
  <c r="I106" i="4"/>
  <c r="J106" i="4"/>
  <c r="C107" i="4"/>
  <c r="D107" i="4"/>
  <c r="G107" i="4"/>
  <c r="H107" i="4"/>
  <c r="I107" i="4"/>
  <c r="J107" i="4"/>
  <c r="C108" i="4"/>
  <c r="D108" i="4"/>
  <c r="G108" i="4"/>
  <c r="H108" i="4"/>
  <c r="I108" i="4"/>
  <c r="J108" i="4"/>
  <c r="C109" i="4"/>
  <c r="D109" i="4"/>
  <c r="G109" i="4"/>
  <c r="H109" i="4"/>
  <c r="I109" i="4"/>
  <c r="J109" i="4"/>
  <c r="C110" i="4"/>
  <c r="D110" i="4"/>
  <c r="G110" i="4"/>
  <c r="H110" i="4"/>
  <c r="I110" i="4"/>
  <c r="J110" i="4"/>
  <c r="C111" i="4"/>
  <c r="D111" i="4"/>
  <c r="G111" i="4"/>
  <c r="H111" i="4"/>
  <c r="I111" i="4"/>
  <c r="J111" i="4"/>
  <c r="C112" i="4"/>
  <c r="D112" i="4"/>
  <c r="G112" i="4"/>
  <c r="H112" i="4"/>
  <c r="I112" i="4"/>
  <c r="J112" i="4"/>
  <c r="C113" i="4"/>
  <c r="D113" i="4"/>
  <c r="G113" i="4"/>
  <c r="H113" i="4"/>
  <c r="I113" i="4"/>
  <c r="J113" i="4"/>
  <c r="C114" i="4"/>
  <c r="D114" i="4"/>
  <c r="G114" i="4"/>
  <c r="H114" i="4"/>
  <c r="I114" i="4"/>
  <c r="J114" i="4"/>
  <c r="C115" i="4"/>
  <c r="D115" i="4"/>
  <c r="G115" i="4"/>
  <c r="H115" i="4"/>
  <c r="I115" i="4"/>
  <c r="J115" i="4"/>
  <c r="C116" i="4"/>
  <c r="D116" i="4"/>
  <c r="G116" i="4"/>
  <c r="H116" i="4"/>
  <c r="I116" i="4"/>
  <c r="J116" i="4"/>
  <c r="C117" i="4"/>
  <c r="D117" i="4"/>
  <c r="G117" i="4"/>
  <c r="H117" i="4"/>
  <c r="I117" i="4"/>
  <c r="J117" i="4"/>
  <c r="C118" i="4"/>
  <c r="D118" i="4"/>
  <c r="G118" i="4"/>
  <c r="H118" i="4"/>
  <c r="I118" i="4"/>
  <c r="J118" i="4"/>
  <c r="C119" i="4"/>
  <c r="D119" i="4"/>
  <c r="G119" i="4"/>
  <c r="H119" i="4"/>
  <c r="I119" i="4"/>
  <c r="J119" i="4"/>
  <c r="C120" i="4"/>
  <c r="D120" i="4"/>
  <c r="G120" i="4"/>
  <c r="H120" i="4"/>
  <c r="I120" i="4"/>
  <c r="J120" i="4"/>
  <c r="C121" i="4"/>
  <c r="D121" i="4"/>
  <c r="G121" i="4"/>
  <c r="H121" i="4"/>
  <c r="I121" i="4"/>
  <c r="J121" i="4"/>
  <c r="C122" i="4"/>
  <c r="D122" i="4"/>
  <c r="G122" i="4"/>
  <c r="H122" i="4"/>
  <c r="I122" i="4"/>
  <c r="J122" i="4"/>
  <c r="C123" i="4"/>
  <c r="D123" i="4"/>
  <c r="G123" i="4"/>
  <c r="H123" i="4"/>
  <c r="I123" i="4"/>
  <c r="J123" i="4"/>
  <c r="C124" i="4"/>
  <c r="D124" i="4"/>
  <c r="G124" i="4"/>
  <c r="H124" i="4"/>
  <c r="I124" i="4"/>
  <c r="J124" i="4"/>
  <c r="C125" i="4"/>
  <c r="D125" i="4"/>
  <c r="G125" i="4"/>
  <c r="H125" i="4"/>
  <c r="I125" i="4"/>
  <c r="J125" i="4"/>
  <c r="C126" i="4"/>
  <c r="D126" i="4"/>
  <c r="G126" i="4"/>
  <c r="H126" i="4"/>
  <c r="I126" i="4"/>
  <c r="J126" i="4"/>
  <c r="C127" i="4"/>
  <c r="D127" i="4"/>
  <c r="G127" i="4"/>
  <c r="H127" i="4"/>
  <c r="I127" i="4"/>
  <c r="J127" i="4"/>
  <c r="C128" i="4"/>
  <c r="D128" i="4"/>
  <c r="G128" i="4"/>
  <c r="H128" i="4"/>
  <c r="I128" i="4"/>
  <c r="J128" i="4"/>
  <c r="C129" i="4"/>
  <c r="D129" i="4"/>
  <c r="G129" i="4"/>
  <c r="H129" i="4"/>
  <c r="I129" i="4"/>
  <c r="J129" i="4"/>
  <c r="C130" i="4"/>
  <c r="D130" i="4"/>
  <c r="G130" i="4"/>
  <c r="H130" i="4"/>
  <c r="I130" i="4"/>
  <c r="J130" i="4"/>
  <c r="C131" i="4"/>
  <c r="D131" i="4"/>
  <c r="G131" i="4"/>
  <c r="H131" i="4"/>
  <c r="I131" i="4"/>
  <c r="J131" i="4"/>
  <c r="C132" i="4"/>
  <c r="D132" i="4"/>
  <c r="G132" i="4"/>
  <c r="H132" i="4"/>
  <c r="I132" i="4"/>
  <c r="J132" i="4"/>
  <c r="C133" i="4"/>
  <c r="D133" i="4"/>
  <c r="G133" i="4"/>
  <c r="H133" i="4"/>
  <c r="I133" i="4"/>
  <c r="J133" i="4"/>
  <c r="C134" i="4"/>
  <c r="D134" i="4"/>
  <c r="G134" i="4"/>
  <c r="H134" i="4"/>
  <c r="I134" i="4"/>
  <c r="J134" i="4"/>
  <c r="C135" i="4"/>
  <c r="D135" i="4"/>
  <c r="G135" i="4"/>
  <c r="H135" i="4"/>
  <c r="I135" i="4"/>
  <c r="J135" i="4"/>
  <c r="C136" i="4"/>
  <c r="D136" i="4"/>
  <c r="G136" i="4"/>
  <c r="H136" i="4"/>
  <c r="I136" i="4"/>
  <c r="J136" i="4"/>
  <c r="C137" i="4"/>
  <c r="D137" i="4"/>
  <c r="G137" i="4"/>
  <c r="H137" i="4"/>
  <c r="I137" i="4"/>
  <c r="J137" i="4"/>
  <c r="C138" i="4"/>
  <c r="D138" i="4"/>
  <c r="G138" i="4"/>
  <c r="H138" i="4"/>
  <c r="I138" i="4"/>
  <c r="J138" i="4"/>
  <c r="C139" i="4"/>
  <c r="D139" i="4"/>
  <c r="G139" i="4"/>
  <c r="H139" i="4"/>
  <c r="I139" i="4"/>
  <c r="J139" i="4"/>
  <c r="C140" i="4"/>
  <c r="D140" i="4"/>
  <c r="G140" i="4"/>
  <c r="H140" i="4"/>
  <c r="I140" i="4"/>
  <c r="J140" i="4"/>
  <c r="C141" i="4"/>
  <c r="D141" i="4"/>
  <c r="G141" i="4"/>
  <c r="H141" i="4"/>
  <c r="I141" i="4"/>
  <c r="J141" i="4"/>
  <c r="C142" i="4"/>
  <c r="D142" i="4"/>
  <c r="G142" i="4"/>
  <c r="H142" i="4"/>
  <c r="I142" i="4"/>
  <c r="J142" i="4"/>
  <c r="C143" i="4"/>
  <c r="D143" i="4"/>
  <c r="G143" i="4"/>
  <c r="H143" i="4"/>
  <c r="I143" i="4"/>
  <c r="J143" i="4"/>
  <c r="C144" i="4"/>
  <c r="D144" i="4"/>
  <c r="G144" i="4"/>
  <c r="H144" i="4"/>
  <c r="I144" i="4"/>
  <c r="J144" i="4"/>
  <c r="C145" i="4"/>
  <c r="D145" i="4"/>
  <c r="G145" i="4"/>
  <c r="H145" i="4"/>
  <c r="I145" i="4"/>
  <c r="J145" i="4"/>
  <c r="C146" i="4"/>
  <c r="D146" i="4"/>
  <c r="G146" i="4"/>
  <c r="H146" i="4"/>
  <c r="I146" i="4"/>
  <c r="J146" i="4"/>
  <c r="C147" i="4"/>
  <c r="D147" i="4"/>
  <c r="G147" i="4"/>
  <c r="H147" i="4"/>
  <c r="I147" i="4"/>
  <c r="J147" i="4"/>
  <c r="C148" i="4"/>
  <c r="D148" i="4"/>
  <c r="G148" i="4"/>
  <c r="H148" i="4"/>
  <c r="I148" i="4"/>
  <c r="J148" i="4"/>
  <c r="C149" i="4"/>
  <c r="D149" i="4"/>
  <c r="G149" i="4"/>
  <c r="H149" i="4"/>
  <c r="I149" i="4"/>
  <c r="J149" i="4"/>
  <c r="C150" i="4"/>
  <c r="D150" i="4"/>
  <c r="G150" i="4"/>
  <c r="H150" i="4"/>
  <c r="I150" i="4"/>
  <c r="J150" i="4"/>
  <c r="A4" i="4"/>
  <c r="J2" i="4"/>
  <c r="I2" i="4"/>
  <c r="H2" i="4"/>
  <c r="G2" i="4"/>
  <c r="D2" i="4"/>
  <c r="C2" i="4"/>
  <c r="A95" i="4" l="1"/>
  <c r="A148" i="4"/>
  <c r="A145" i="4"/>
  <c r="A19" i="4"/>
  <c r="A18" i="4"/>
  <c r="A37" i="4"/>
  <c r="A126" i="4"/>
  <c r="A36" i="4"/>
  <c r="A109" i="4"/>
  <c r="A108" i="4"/>
  <c r="A91" i="4"/>
  <c r="A144" i="4"/>
  <c r="A90" i="4"/>
  <c r="A73" i="4"/>
  <c r="A72" i="4"/>
  <c r="A127" i="4"/>
  <c r="A55" i="4"/>
  <c r="A54" i="4"/>
  <c r="A75" i="4"/>
  <c r="A39" i="4"/>
  <c r="A16" i="4"/>
  <c r="A33" i="4"/>
  <c r="A52" i="4"/>
  <c r="A15" i="4"/>
  <c r="A70" i="4"/>
  <c r="A69" i="4"/>
  <c r="A142" i="4"/>
  <c r="A141" i="4"/>
  <c r="A124" i="4"/>
  <c r="A105" i="4"/>
  <c r="A106" i="4"/>
  <c r="A87" i="4"/>
  <c r="A88" i="4"/>
  <c r="A123" i="4"/>
  <c r="A34" i="4"/>
  <c r="A51" i="4"/>
  <c r="A6" i="4"/>
  <c r="A146" i="4"/>
  <c r="A128" i="4"/>
  <c r="A110" i="4"/>
  <c r="A74" i="4"/>
  <c r="A56" i="4"/>
  <c r="A38" i="4"/>
  <c r="A20" i="4"/>
  <c r="A13" i="4"/>
  <c r="A83" i="4"/>
  <c r="A10" i="4"/>
  <c r="A23" i="4"/>
  <c r="A130" i="4"/>
  <c r="A112" i="4"/>
  <c r="A94" i="4"/>
  <c r="A58" i="4"/>
  <c r="A40" i="4"/>
  <c r="A22" i="4"/>
  <c r="A2" i="4"/>
  <c r="A143" i="4"/>
  <c r="A125" i="4"/>
  <c r="A107" i="4"/>
  <c r="A89" i="4"/>
  <c r="A71" i="4"/>
  <c r="A53" i="4"/>
  <c r="A35" i="4"/>
  <c r="A17" i="4"/>
  <c r="A140" i="4"/>
  <c r="A122" i="4"/>
  <c r="A104" i="4"/>
  <c r="A86" i="4"/>
  <c r="A68" i="4"/>
  <c r="A50" i="4"/>
  <c r="A32" i="4"/>
  <c r="A14" i="4"/>
  <c r="A138" i="4"/>
  <c r="A120" i="4"/>
  <c r="A102" i="4"/>
  <c r="A84" i="4"/>
  <c r="A66" i="4"/>
  <c r="A48" i="4"/>
  <c r="A30" i="4"/>
  <c r="A12" i="4"/>
  <c r="A121" i="4"/>
  <c r="A103" i="4"/>
  <c r="A85" i="4"/>
  <c r="A67" i="4"/>
  <c r="A49" i="4"/>
  <c r="A137" i="4"/>
  <c r="A119" i="4"/>
  <c r="A101" i="4"/>
  <c r="A65" i="4"/>
  <c r="A47" i="4"/>
  <c r="A29" i="4"/>
  <c r="A11" i="4"/>
  <c r="A136" i="4"/>
  <c r="A118" i="4"/>
  <c r="A100" i="4"/>
  <c r="A82" i="4"/>
  <c r="A64" i="4"/>
  <c r="A46" i="4"/>
  <c r="A28" i="4"/>
  <c r="A135" i="4"/>
  <c r="A117" i="4"/>
  <c r="A99" i="4"/>
  <c r="A81" i="4"/>
  <c r="A63" i="4"/>
  <c r="A45" i="4"/>
  <c r="A27" i="4"/>
  <c r="A9" i="4"/>
  <c r="A134" i="4"/>
  <c r="A116" i="4"/>
  <c r="A98" i="4"/>
  <c r="A80" i="4"/>
  <c r="A62" i="4"/>
  <c r="A44" i="4"/>
  <c r="A26" i="4"/>
  <c r="A8" i="4"/>
  <c r="A139" i="4"/>
  <c r="A31" i="4"/>
  <c r="A133" i="4"/>
  <c r="A115" i="4"/>
  <c r="A97" i="4"/>
  <c r="A79" i="4"/>
  <c r="A61" i="4"/>
  <c r="A43" i="4"/>
  <c r="A25" i="4"/>
  <c r="A7" i="4"/>
  <c r="A132" i="4"/>
  <c r="A114" i="4"/>
  <c r="A96" i="4"/>
  <c r="A78" i="4"/>
  <c r="A60" i="4"/>
  <c r="A42" i="4"/>
  <c r="A24" i="4"/>
  <c r="A131" i="4"/>
  <c r="A113" i="4"/>
  <c r="A77" i="4"/>
  <c r="A59" i="4"/>
  <c r="A41" i="4"/>
  <c r="A147" i="4"/>
  <c r="A129" i="4"/>
  <c r="A111" i="4"/>
  <c r="A93" i="4"/>
  <c r="A57" i="4"/>
  <c r="A21" i="4"/>
  <c r="A92" i="4"/>
  <c r="A5" i="4"/>
</calcChain>
</file>

<file path=xl/sharedStrings.xml><?xml version="1.0" encoding="utf-8"?>
<sst xmlns="http://schemas.openxmlformats.org/spreadsheetml/2006/main" count="99" uniqueCount="86">
  <si>
    <t>Importer des utlisateures dans le SII NG</t>
  </si>
  <si>
    <t>L’importation des utilisateurs pour SII NG permet de configurer un grand nombre d’utilisateurs via le mécanisme d’importation.</t>
  </si>
  <si>
    <t>Suivez les instructions aussi précisément que possible, sinon l’importation peut échouer.</t>
  </si>
  <si>
    <t>En cas de questions, adressez-vous à ies.ng@babs.admin.ch</t>
  </si>
  <si>
    <t>Déroulement général</t>
  </si>
  <si>
    <t>Initialisez le fichier d’importation avant chaque processus d’importation avec les informations actuellement valides.</t>
  </si>
  <si>
    <t>Saisissez vos modifications dans l’onglet « Saisie des données ».</t>
  </si>
  <si>
    <t>Copiez l’onglet « Importation des utilisateurs » conformément aux instructions ci-dessous et enregistrez le fichier CSV. Important : supprimez les lignes vides dans ce nouveau fichier.</t>
  </si>
  <si>
    <t>Importez les utilisateurs dans IES-NG via l’interface d’importation.</t>
  </si>
  <si>
    <t>Vérifiez les éventuelles erreurs dans l’importation et les modifications apportées aux utilisateurs.</t>
  </si>
  <si>
    <t>Limitation</t>
  </si>
  <si>
    <t>Les rôles des utilisateurs peuvent être modifiés via le mécanisme d’importation avec ce fichier uniquement dans une organisation.</t>
  </si>
  <si>
    <t>Via ce mécanisme Excel, une seule identité d’un utilisateur peut être saisie de manière sûre. Lors de la première importation, la saisie de l’utilisateur avec plusieurs identités fonctionne, mais lors de répétitions, des erreurs peuvent survenir.</t>
  </si>
  <si>
    <t>La suppression de rôles n’est possible que si l’utilisateur est présent dans le UserExport ou si l’UserID est affiché dans la saisie des données.</t>
  </si>
  <si>
    <t>La suppression d’utilisateurs n’est actuellement pas implémentée. Cette limitation est actuellement supprimée par le développement.</t>
  </si>
  <si>
    <t>La suppression d’identités n’est pas possible.</t>
  </si>
  <si>
    <t>Initialiser le fichier d’importation</t>
  </si>
  <si>
    <t>Exportez via l’exportation des organisations d’IES toutes les organisations actuellement disponibles pour vous et copiez le contenu des colonnes « Identifikation » et « NameDE » dans l’onglet « OrganisationsExport ».</t>
  </si>
  <si>
    <t>Exportez via l’exportation des utilisateurs d’IES tous les utilisateurs actuellement disponibles pour vous et copiez le contenu du fichier dans l’onglet « BenutzerExport ».</t>
  </si>
  <si>
    <t>Saisir les modifications</t>
  </si>
  <si>
    <t>Les colonnes marquées en rouge doivent au minimum être remplies : nom, prénom, identité, organisation</t>
  </si>
  <si>
    <t>Nom, prénom</t>
  </si>
  <si>
    <t>Nom juridique et prénom de la personne. Les éventuels prénoms multiples ne doivent pas être saisis.</t>
  </si>
  <si>
    <t>Identité</t>
  </si>
  <si>
    <t>Cet utilisateur s’identifie avec cette adresse e-mail, p. ex. via AGOV. Plusieurs identités peuvent être saisies en les séparant par |.</t>
  </si>
  <si>
    <t>UserID</t>
  </si>
  <si>
    <t>Si l’utilisateur de la ligne actuelle peut être identifié à l’aide de l’identité parmi les utilisateurs déjà saisis, l’UserID est affiché ici. S’il manque, aucun rôle ne peut être supprimé</t>
  </si>
  <si>
    <t>E-mail, numéro de téléphone, numéro de mobile</t>
  </si>
  <si>
    <t>L’e-mail de l’identité ne doit pas être saisi à nouveau. Plusieurs e-mails, numéros de téléphone et numéros de mobile peuvent être saisis en les séparant par |.</t>
  </si>
  <si>
    <t>Suppression</t>
  </si>
  <si>
    <t>Actuellement non implémenté</t>
  </si>
  <si>
    <t>Organisation</t>
  </si>
  <si>
    <t>L’utilisateur est attribué à cette organisation et les droits sont saisis pour cette organisation.</t>
  </si>
  <si>
    <t>Fonction 1, Fonction 2, Fonction 3, Fonction 4, Fonction 5</t>
  </si>
  <si>
    <t>Rôles qui sont attribués à l’utilisateur. Tant que le contenu de la cellule n’est pas vide, l’autorisation est définie.</t>
  </si>
  <si>
    <t>Die Exportdatei vorbereiten</t>
  </si>
  <si>
    <r>
      <t>1</t>
    </r>
    <r>
      <rPr>
        <sz val="10"/>
        <color theme="1"/>
        <rFont val="Arial"/>
        <family val="2"/>
      </rPr>
      <t xml:space="preserve"> Sélectionnez l’onglet « Benutzerimport » en bas dans Excel avec le bouton droit de la souris et sélectionnez « Déplacer ou copier ».</t>
    </r>
  </si>
  <si>
    <r>
      <t>2</t>
    </r>
    <r>
      <rPr>
        <sz val="10"/>
        <color theme="1"/>
        <rFont val="Arial"/>
        <family val="2"/>
      </rPr>
      <t xml:space="preserve"> Dans la boîte de dialogue qui apparaît, sélectionnez « Vers le classeur : (Nouveau classeur) » et « Créer une copie ».</t>
    </r>
  </si>
  <si>
    <t>En confirmant avec « OK », un nouveau fichier Excel est ouvert.</t>
  </si>
  <si>
    <t>3 Supprimez toutes les lignes vides dans ce fichier.</t>
  </si>
  <si>
    <t>Enregistrez ce fichier comme fichier CSV sur votre système de fichiers. Sélectionnez parmi les formats de fichier « CSV (séparateur : point-virgule) (*.csv) ».</t>
  </si>
  <si>
    <t>Importation</t>
  </si>
  <si>
    <t>Sélectionnez la fonctionnalité d’importation dans IES NG. Appuyez en haut à droite sur « Import » et sélectionnez « Utilisateurs ».</t>
  </si>
  <si>
    <t>Dans la boîte de dialogue, sélectionnez votre fichier d’importation que vous avez enregistré sur le système de fichiers à l’étape précédente. Confirmez le message et appuyez sur « Importer ».</t>
  </si>
  <si>
    <t>Contrôle de l’importation</t>
  </si>
  <si>
    <t>Toutes vos actions d’importation apparaissent dans le tableau. Sélectionnez l’action que vous venez d’exécuter afin d’obtenir un statut actuel.</t>
  </si>
  <si>
    <t>Attention : le statut dans le tableau ne s’actualise pas automatiquement !</t>
  </si>
  <si>
    <t>Dans le message de statut, vous voyez les éventuelles erreurs ou le succès de l’importation.</t>
  </si>
  <si>
    <t>En cas d’erreurs, vérifiez le fichier d’importation à l’aide du message d’erreur. Si cela n’est pas possible, veuillez vous adresser à ies.ng@babs.admin.ch.</t>
  </si>
  <si>
    <t>Veuillez noter que chaque utilisateur est importé individuellement. Ce n’est pas parce qu’une erreur s’est produite pour un utilisateur lors de l’importation que les autres n’ont pas été modifiés.</t>
  </si>
  <si>
    <t>Vérifiez maintenant vos modifications dans la configuration des utilisateurs.</t>
  </si>
  <si>
    <t>externereferenz</t>
  </si>
  <si>
    <t>namede</t>
  </si>
  <si>
    <t>UserId</t>
  </si>
  <si>
    <t>Benutzerstatus</t>
  </si>
  <si>
    <t>Nachname</t>
  </si>
  <si>
    <t>Vorname</t>
  </si>
  <si>
    <t>Organisationen</t>
  </si>
  <si>
    <t>Rollenzuweisungen</t>
  </si>
  <si>
    <t>Identitaeten</t>
  </si>
  <si>
    <t>Emails</t>
  </si>
  <si>
    <t>Telefonnummern</t>
  </si>
  <si>
    <t>Mobilenummern</t>
  </si>
  <si>
    <t>Loeschen</t>
  </si>
  <si>
    <t>Nom</t>
  </si>
  <si>
    <t>Prénom</t>
  </si>
  <si>
    <t>Identidé (adresse email Login)</t>
  </si>
  <si>
    <t>Clé utilisateur</t>
  </si>
  <si>
    <t>N° téléphone</t>
  </si>
  <si>
    <t>N°portable</t>
  </si>
  <si>
    <t>Suppimer</t>
  </si>
  <si>
    <t>Fonction 1</t>
  </si>
  <si>
    <t>Fonction 2</t>
  </si>
  <si>
    <t>Fonction 3</t>
  </si>
  <si>
    <t>Fonction 4</t>
  </si>
  <si>
    <t>Fonction 5</t>
  </si>
  <si>
    <t>=JOINDRE.TEXTE("|";VRAI;SI(Tabelle1[@[Fonction 1]]&lt;&gt;"";RECHERCHEX(Tabelle1[@Organisation];'Export organisations'!$B:$B;'Export organisations'!$A:$A;"";0;1)&amp;":"&amp;RECHERCHEX(Tabelle1[@[Fonction 1]];'Export fonctions'!B:B;'Export fonctions'!A:A;"";0;1);"");SI(Tabelle1[@[Fonction 2]]&lt;&gt;"";RECHERCHEX(Tabelle1[@Organisation];'Export organisations'!$B:$B;'Export organisations'!$A:$A;"";0;1)&amp;":"&amp;RECHERCHEX(Tabelle1[@[Fonction 2]];'Export fonctions'!B:B;'Export fonctions'!A:A;"";0;1);"");SI(Tabelle1[@[Fonction 3]]&lt;&gt;"";RECHERCHEX(Tabelle1[@Organisation];'Export organisations'!$B:$B;'Export organisations'!$A:$A;"";0;1)&amp;":"&amp;RECHERCHEX(Tabelle1[@[Fonction 3]];'Export fonctions'!B:B;'Export fonctions'!A:A;"";0;1);"");SI(Tabelle1[@[Fonction 4]]&lt;&gt;"";RECHERCHEX(Tabelle1[@Organisation];'Export organisations'!$B:$B;'Export organisations'!$A:$A;"";0;1)&amp;":"&amp;RECHERCHEX(Tabelle1[@[Fonction 4]];'Export fonctions'!B:B;'Export fonctions'!A:A;"";0;1);"");SI(Tabelle1[@[Fonction 5]]&lt;&gt;"";RECHERCHEX(Tabelle1[@Organisation];'Export organisations'!$B:$B;'Export organisations'!$A:$A;"";0;1)&amp;":"&amp;RECHERCHEX(Tabelle1[@[Fonction 5]];'Export fonctions'!B:B;'Export fonctions'!A:A;"";0;1);""))</t>
  </si>
  <si>
    <t>GUID</t>
  </si>
  <si>
    <t>9bed7994-09db-4c6f-a42d-1983e9d3420e</t>
  </si>
  <si>
    <t>d4490669-366e-4ac7-9b73-eb210da9a36f</t>
  </si>
  <si>
    <t>Super User Organisation</t>
  </si>
  <si>
    <t>RollennameDE</t>
  </si>
  <si>
    <t>RollennameFR</t>
  </si>
  <si>
    <t>Applikationsverantwortliche Kanton</t>
  </si>
  <si>
    <t>Responsable d'application canton</t>
  </si>
  <si>
    <t>Super User organisation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</si>
</sst>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sz val="8"/>
      <name val="Arial"/>
      <family val="2"/>
    </font>
    <font>
      <b/>
      <sz val="12"/>
      <color theme="1"/>
      <name val="Arial"/>
      <family val="2"/>
    </font>
    <font>
      <sz val="11"/>
      <color theme="1"/>
      <name val="Arial"/>
      <family val="2"/>
    </font>
    <font>
      <u/>
      <sz val="10"/>
      <color theme="10"/>
      <name val="Arial"/>
      <family val="2"/>
    </font>
    <font>
      <b/>
      <sz val="10"/>
      <name val="Arial"/>
      <family val="2"/>
    </font>
  </fonts>
  <fills count="6">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0000"/>
        <bgColor indexed="64"/>
      </patternFill>
    </fill>
    <fill>
      <patternFill patternType="solid">
        <fgColor theme="7" tint="-0.499984740745262"/>
        <bgColor indexed="64"/>
      </patternFill>
    </fill>
  </fills>
  <borders count="3">
    <border>
      <left/>
      <right/>
      <top/>
      <bottom/>
      <diagonal/>
    </border>
    <border>
      <left/>
      <right/>
      <top style="thin">
        <color theme="4" tint="0.39997558519241921"/>
      </top>
      <bottom style="thin">
        <color theme="4" tint="0.39997558519241921"/>
      </bottom>
      <diagonal/>
    </border>
    <border>
      <left/>
      <right/>
      <top style="thin">
        <color theme="4" tint="0.39997558519241921"/>
      </top>
      <bottom/>
      <diagonal/>
    </border>
  </borders>
  <cellStyleXfs count="2">
    <xf numFmtId="0" fontId="0" fillId="0" borderId="0"/>
    <xf numFmtId="0" fontId="6" fillId="0" borderId="0" applyNumberFormat="0" applyFill="0" applyBorder="0" applyAlignment="0" applyProtection="0"/>
  </cellStyleXfs>
  <cellXfs count="13">
    <xf numFmtId="0" fontId="0" fillId="0" borderId="0" xfId="0"/>
    <xf numFmtId="49" fontId="0" fillId="0" borderId="0" xfId="0" applyNumberFormat="1"/>
    <xf numFmtId="0" fontId="0" fillId="4" borderId="0" xfId="0" applyFill="1"/>
    <xf numFmtId="0" fontId="1" fillId="2" borderId="2" xfId="0" applyFont="1" applyFill="1" applyBorder="1"/>
    <xf numFmtId="0" fontId="2" fillId="0" borderId="0" xfId="0" applyFont="1"/>
    <xf numFmtId="0" fontId="4" fillId="0" borderId="0" xfId="0" applyFont="1"/>
    <xf numFmtId="49" fontId="0" fillId="3" borderId="1" xfId="0" applyNumberFormat="1" applyFill="1" applyBorder="1"/>
    <xf numFmtId="49" fontId="0" fillId="0" borderId="1" xfId="0" applyNumberFormat="1" applyBorder="1"/>
    <xf numFmtId="0" fontId="5" fillId="0" borderId="0" xfId="0" applyFont="1"/>
    <xf numFmtId="0" fontId="1" fillId="5" borderId="0" xfId="0" applyFont="1" applyFill="1"/>
    <xf numFmtId="0" fontId="1" fillId="4" borderId="0" xfId="0" applyFont="1" applyFill="1"/>
    <xf numFmtId="0" fontId="7" fillId="0" borderId="0" xfId="0" applyFont="1"/>
    <xf numFmtId="49" fontId="6" fillId="0" borderId="0" xfId="1" applyNumberFormat="1"/>
  </cellXfs>
  <cellStyles count="2">
    <cellStyle name="Lien hypertexte" xfId="1" builtinId="8"/>
    <cellStyle name="Normal" xfId="0" builtinId="0"/>
  </cellStyles>
  <dxfs count="14">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0" formatCode="General"/>
    </dxf>
    <dxf>
      <numFmt numFmtId="30" formatCode="@"/>
    </dxf>
    <dxf>
      <numFmt numFmtId="30" formatCode="@"/>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57150</xdr:colOff>
      <xdr:row>40</xdr:row>
      <xdr:rowOff>9525</xdr:rowOff>
    </xdr:from>
    <xdr:to>
      <xdr:col>11</xdr:col>
      <xdr:colOff>144827</xdr:colOff>
      <xdr:row>57</xdr:row>
      <xdr:rowOff>117186</xdr:rowOff>
    </xdr:to>
    <xdr:pic>
      <xdr:nvPicPr>
        <xdr:cNvPr id="5" name="Image 4">
          <a:extLst>
            <a:ext uri="{FF2B5EF4-FFF2-40B4-BE49-F238E27FC236}">
              <a16:creationId xmlns:a16="http://schemas.microsoft.com/office/drawing/2014/main" id="{C13C4972-F8B5-4DB6-A218-DF85D8A8E03D}"/>
            </a:ext>
          </a:extLst>
        </xdr:cNvPr>
        <xdr:cNvPicPr>
          <a:picLocks noChangeAspect="1"/>
        </xdr:cNvPicPr>
      </xdr:nvPicPr>
      <xdr:blipFill>
        <a:blip xmlns:r="http://schemas.openxmlformats.org/officeDocument/2006/relationships" r:embed="rId1"/>
        <a:stretch>
          <a:fillRect/>
        </a:stretch>
      </xdr:blipFill>
      <xdr:spPr>
        <a:xfrm>
          <a:off x="8686800" y="6524625"/>
          <a:ext cx="2373677" cy="2860386"/>
        </a:xfrm>
        <a:prstGeom prst="rect">
          <a:avLst/>
        </a:prstGeom>
      </xdr:spPr>
    </xdr:pic>
    <xdr:clientData/>
  </xdr:twoCellAnchor>
  <xdr:twoCellAnchor editAs="oneCell">
    <xdr:from>
      <xdr:col>11</xdr:col>
      <xdr:colOff>228600</xdr:colOff>
      <xdr:row>40</xdr:row>
      <xdr:rowOff>76200</xdr:rowOff>
    </xdr:from>
    <xdr:to>
      <xdr:col>14</xdr:col>
      <xdr:colOff>333743</xdr:colOff>
      <xdr:row>60</xdr:row>
      <xdr:rowOff>62895</xdr:rowOff>
    </xdr:to>
    <xdr:pic>
      <xdr:nvPicPr>
        <xdr:cNvPr id="6" name="Image 5">
          <a:extLst>
            <a:ext uri="{FF2B5EF4-FFF2-40B4-BE49-F238E27FC236}">
              <a16:creationId xmlns:a16="http://schemas.microsoft.com/office/drawing/2014/main" id="{673A5818-28A3-4BA4-88CF-680F75272D27}"/>
            </a:ext>
          </a:extLst>
        </xdr:cNvPr>
        <xdr:cNvPicPr>
          <a:picLocks noChangeAspect="1"/>
        </xdr:cNvPicPr>
      </xdr:nvPicPr>
      <xdr:blipFill>
        <a:blip xmlns:r="http://schemas.openxmlformats.org/officeDocument/2006/relationships" r:embed="rId2"/>
        <a:stretch>
          <a:fillRect/>
        </a:stretch>
      </xdr:blipFill>
      <xdr:spPr>
        <a:xfrm>
          <a:off x="11144250" y="6591300"/>
          <a:ext cx="2391143" cy="3225195"/>
        </a:xfrm>
        <a:prstGeom prst="rect">
          <a:avLst/>
        </a:prstGeom>
      </xdr:spPr>
    </xdr:pic>
    <xdr:clientData/>
  </xdr:twoCellAnchor>
  <xdr:twoCellAnchor editAs="oneCell">
    <xdr:from>
      <xdr:col>14</xdr:col>
      <xdr:colOff>476250</xdr:colOff>
      <xdr:row>40</xdr:row>
      <xdr:rowOff>28575</xdr:rowOff>
    </xdr:from>
    <xdr:to>
      <xdr:col>18</xdr:col>
      <xdr:colOff>609973</xdr:colOff>
      <xdr:row>68</xdr:row>
      <xdr:rowOff>128527</xdr:rowOff>
    </xdr:to>
    <xdr:pic>
      <xdr:nvPicPr>
        <xdr:cNvPr id="7" name="Image 6">
          <a:extLst>
            <a:ext uri="{FF2B5EF4-FFF2-40B4-BE49-F238E27FC236}">
              <a16:creationId xmlns:a16="http://schemas.microsoft.com/office/drawing/2014/main" id="{90421A1C-5991-48FC-BF3F-0603DE10AE1D}"/>
            </a:ext>
          </a:extLst>
        </xdr:cNvPr>
        <xdr:cNvPicPr>
          <a:picLocks noChangeAspect="1"/>
        </xdr:cNvPicPr>
      </xdr:nvPicPr>
      <xdr:blipFill>
        <a:blip xmlns:r="http://schemas.openxmlformats.org/officeDocument/2006/relationships" r:embed="rId3"/>
        <a:stretch>
          <a:fillRect/>
        </a:stretch>
      </xdr:blipFill>
      <xdr:spPr>
        <a:xfrm>
          <a:off x="13677900" y="6543675"/>
          <a:ext cx="3181723" cy="463385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0B90EE0-9A6D-4AA7-AD3E-8936929A6ECB}" name="Tabelle1" displayName="Tabelle1" ref="A1:N143" totalsRowShown="0">
  <autoFilter ref="A1:N143" xr:uid="{D0B90EE0-9A6D-4AA7-AD3E-8936929A6ECB}"/>
  <tableColumns count="14">
    <tableColumn id="3" xr3:uid="{7C0C2ACE-9332-4182-ADF7-A99695ED13A4}" name="Nom" dataDxfId="13"/>
    <tableColumn id="4" xr3:uid="{7510C06C-AEBA-460E-AEA2-06E195D3C13D}" name="Prénom" dataDxfId="12"/>
    <tableColumn id="7" xr3:uid="{22163926-78CB-4E05-AD97-F3CCB9BDAFFD}" name="Identidé (adresse email Login)" dataDxfId="11"/>
    <tableColumn id="1" xr3:uid="{280DE38A-C770-4365-9189-54636CFFFFD4}" name="Clé utilisateur" dataDxfId="10">
      <calculatedColumnFormula>IF(Tabelle1[[#This Row],[Identidé (adresse email Login)]]&lt;&gt;"",_xlfn.XLOOKUP("*"&amp;Tabelle1[[#This Row],[Identidé (adresse email Login)]]&amp;"*",'Export Utilisateurs'!$G$2:$G$9987,'Export Utilisateurs'!$A$2:$A$9987,"",2,1),"")</calculatedColumnFormula>
    </tableColumn>
    <tableColumn id="8" xr3:uid="{F7962D13-ED3C-4290-832A-5FF0D88F1354}" name="Emails" dataDxfId="9"/>
    <tableColumn id="9" xr3:uid="{A73972AE-8862-4441-ADDD-4E2298E33D3D}" name="N° téléphone" dataDxfId="8"/>
    <tableColumn id="10" xr3:uid="{4B3842B8-5220-434E-A200-DF11E2CE40C8}" name="N°portable" dataDxfId="7"/>
    <tableColumn id="11" xr3:uid="{557A5553-8AB5-4508-B566-5AB6DE68DCDE}" name="Suppimer" dataDxfId="6"/>
    <tableColumn id="14" xr3:uid="{E14426C8-04B0-4A4F-8403-DE43C9A6B6B9}" name="Organisation" dataDxfId="5"/>
    <tableColumn id="12" xr3:uid="{84A9F08D-5EC5-43DE-839D-963626A9A32C}" name="Fonction 1" dataDxfId="4"/>
    <tableColumn id="13" xr3:uid="{C5B93607-D6FC-4624-B4DE-2BCEB32D2CA7}" name="Fonction 2" dataDxfId="3"/>
    <tableColumn id="2" xr3:uid="{EBD7F26D-9981-4BBE-A9FB-1AF56ADC8880}" name="Fonction 3" dataDxfId="2"/>
    <tableColumn id="5" xr3:uid="{A2D8E6DE-B962-4396-86C1-B8D097692AB8}" name="Fonction 4" dataDxfId="1"/>
    <tableColumn id="6" xr3:uid="{A0523153-C491-4D1B-B67F-7C964AAC03E4}" name="Fonction 5" data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8851782E-A2C1-4255-9350-60B7045CC02D}">
  <we:reference id="df76232d-21a6-4463-9d19-0518ac5aab5d" version="1.1.0.0" store="EXCatalog" storeType="EXCatalog"/>
  <we:alternateReferences>
    <we:reference id="WA200000556" version="1.1.0.0" store="" storeType="OMEX"/>
  </we:alternateReferences>
  <we:properties>
    <we:property name="documentId" value="&quot;1b1df9a8-9ec7-43f9-b5c2-3c06c86b7acc&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ebextensions/webextension2.xml><?xml version="1.0" encoding="utf-8"?>
<we:webextension xmlns:we="http://schemas.microsoft.com/office/webextensions/webextension/2010/11" id="{A403B941-84F0-496C-B91C-56A4E933998A}">
  <we:reference id="wa200005271" version="2.5.4.0" store="fr-FR" storeType="OMEX"/>
  <we:alternateReferences>
    <we:reference id="WA200005271" version="2.5.4.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s>_xldudf_AI_WEB</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C932-EBFC-454E-9ACC-CC790A2BE2FB}">
  <dimension ref="A1:O71"/>
  <sheetViews>
    <sheetView workbookViewId="0">
      <selection activeCell="C29" sqref="C29"/>
    </sheetView>
  </sheetViews>
  <sheetFormatPr baseColWidth="10" defaultColWidth="11.5" defaultRowHeight="13" x14ac:dyDescent="0.15"/>
  <cols>
    <col min="1" max="1" width="55" customWidth="1"/>
  </cols>
  <sheetData>
    <row r="1" spans="1:2" ht="16" x14ac:dyDescent="0.2">
      <c r="A1" s="5" t="s">
        <v>0</v>
      </c>
      <c r="B1" s="5"/>
    </row>
    <row r="3" spans="1:2" x14ac:dyDescent="0.15">
      <c r="A3" t="s">
        <v>1</v>
      </c>
    </row>
    <row r="5" spans="1:2" x14ac:dyDescent="0.15">
      <c r="A5" t="s">
        <v>2</v>
      </c>
    </row>
    <row r="6" spans="1:2" x14ac:dyDescent="0.15">
      <c r="A6" t="s">
        <v>3</v>
      </c>
    </row>
    <row r="9" spans="1:2" x14ac:dyDescent="0.15">
      <c r="A9" s="4" t="s">
        <v>4</v>
      </c>
    </row>
    <row r="10" spans="1:2" x14ac:dyDescent="0.15">
      <c r="A10" t="s">
        <v>5</v>
      </c>
    </row>
    <row r="11" spans="1:2" x14ac:dyDescent="0.15">
      <c r="A11" t="s">
        <v>6</v>
      </c>
    </row>
    <row r="12" spans="1:2" x14ac:dyDescent="0.15">
      <c r="A12" t="s">
        <v>7</v>
      </c>
    </row>
    <row r="13" spans="1:2" x14ac:dyDescent="0.15">
      <c r="A13" t="s">
        <v>8</v>
      </c>
    </row>
    <row r="14" spans="1:2" x14ac:dyDescent="0.15">
      <c r="A14" t="s">
        <v>9</v>
      </c>
    </row>
    <row r="17" spans="1:2" x14ac:dyDescent="0.15">
      <c r="A17" s="4" t="s">
        <v>10</v>
      </c>
    </row>
    <row r="18" spans="1:2" x14ac:dyDescent="0.15">
      <c r="A18" t="s">
        <v>11</v>
      </c>
    </row>
    <row r="19" spans="1:2" x14ac:dyDescent="0.15">
      <c r="A19" t="s">
        <v>12</v>
      </c>
    </row>
    <row r="20" spans="1:2" x14ac:dyDescent="0.15">
      <c r="A20" t="s">
        <v>13</v>
      </c>
    </row>
    <row r="21" spans="1:2" x14ac:dyDescent="0.15">
      <c r="A21" t="s">
        <v>14</v>
      </c>
    </row>
    <row r="22" spans="1:2" x14ac:dyDescent="0.15">
      <c r="A22" t="s">
        <v>15</v>
      </c>
    </row>
    <row r="24" spans="1:2" x14ac:dyDescent="0.15">
      <c r="A24" s="4" t="s">
        <v>16</v>
      </c>
    </row>
    <row r="25" spans="1:2" x14ac:dyDescent="0.15">
      <c r="A25" t="s">
        <v>17</v>
      </c>
    </row>
    <row r="26" spans="1:2" x14ac:dyDescent="0.15">
      <c r="A26" t="s">
        <v>18</v>
      </c>
    </row>
    <row r="30" spans="1:2" x14ac:dyDescent="0.15">
      <c r="A30" s="4" t="s">
        <v>19</v>
      </c>
    </row>
    <row r="31" spans="1:2" x14ac:dyDescent="0.15">
      <c r="A31" s="11" t="s">
        <v>20</v>
      </c>
    </row>
    <row r="32" spans="1:2" x14ac:dyDescent="0.15">
      <c r="A32" s="10" t="s">
        <v>21</v>
      </c>
      <c r="B32" t="s">
        <v>22</v>
      </c>
    </row>
    <row r="33" spans="1:15" x14ac:dyDescent="0.15">
      <c r="A33" s="10" t="s">
        <v>23</v>
      </c>
      <c r="B33" t="s">
        <v>24</v>
      </c>
    </row>
    <row r="34" spans="1:15" x14ac:dyDescent="0.15">
      <c r="A34" s="9" t="s">
        <v>25</v>
      </c>
      <c r="B34" t="s">
        <v>26</v>
      </c>
    </row>
    <row r="35" spans="1:15" x14ac:dyDescent="0.15">
      <c r="A35" s="9" t="s">
        <v>27</v>
      </c>
      <c r="B35" t="s">
        <v>28</v>
      </c>
    </row>
    <row r="36" spans="1:15" x14ac:dyDescent="0.15">
      <c r="A36" s="9" t="s">
        <v>29</v>
      </c>
      <c r="B36" t="s">
        <v>30</v>
      </c>
    </row>
    <row r="37" spans="1:15" x14ac:dyDescent="0.15">
      <c r="A37" s="10" t="s">
        <v>31</v>
      </c>
      <c r="B37" t="s">
        <v>32</v>
      </c>
    </row>
    <row r="38" spans="1:15" x14ac:dyDescent="0.15">
      <c r="A38" s="9" t="s">
        <v>33</v>
      </c>
      <c r="B38" t="s">
        <v>34</v>
      </c>
    </row>
    <row r="40" spans="1:15" x14ac:dyDescent="0.15">
      <c r="I40">
        <v>1</v>
      </c>
      <c r="L40">
        <v>2</v>
      </c>
      <c r="O40">
        <v>3</v>
      </c>
    </row>
    <row r="43" spans="1:15" x14ac:dyDescent="0.15">
      <c r="A43" s="4" t="s">
        <v>35</v>
      </c>
    </row>
    <row r="44" spans="1:15" x14ac:dyDescent="0.15">
      <c r="A44" s="4" t="s">
        <v>36</v>
      </c>
    </row>
    <row r="46" spans="1:15" x14ac:dyDescent="0.15">
      <c r="A46" s="4" t="s">
        <v>37</v>
      </c>
    </row>
    <row r="47" spans="1:15" x14ac:dyDescent="0.15">
      <c r="A47" t="s">
        <v>38</v>
      </c>
    </row>
    <row r="49" spans="1:1" x14ac:dyDescent="0.15">
      <c r="A49" t="s">
        <v>39</v>
      </c>
    </row>
    <row r="50" spans="1:1" x14ac:dyDescent="0.15">
      <c r="A50" t="s">
        <v>40</v>
      </c>
    </row>
    <row r="58" spans="1:1" x14ac:dyDescent="0.15">
      <c r="A58" s="4" t="s">
        <v>41</v>
      </c>
    </row>
    <row r="59" spans="1:1" x14ac:dyDescent="0.15">
      <c r="A59" t="s">
        <v>42</v>
      </c>
    </row>
    <row r="60" spans="1:1" x14ac:dyDescent="0.15">
      <c r="A60" t="s">
        <v>43</v>
      </c>
    </row>
    <row r="62" spans="1:1" x14ac:dyDescent="0.15">
      <c r="A62" s="4" t="s">
        <v>44</v>
      </c>
    </row>
    <row r="63" spans="1:1" x14ac:dyDescent="0.15">
      <c r="A63" t="s">
        <v>45</v>
      </c>
    </row>
    <row r="64" spans="1:1" x14ac:dyDescent="0.15">
      <c r="A64" t="s">
        <v>46</v>
      </c>
    </row>
    <row r="66" spans="1:1" x14ac:dyDescent="0.15">
      <c r="A66" t="s">
        <v>47</v>
      </c>
    </row>
    <row r="68" spans="1:1" x14ac:dyDescent="0.15">
      <c r="A68" t="s">
        <v>48</v>
      </c>
    </row>
    <row r="69" spans="1:1" x14ac:dyDescent="0.15">
      <c r="A69" t="s">
        <v>49</v>
      </c>
    </row>
    <row r="71" spans="1:1" x14ac:dyDescent="0.15">
      <c r="A71" t="s">
        <v>50</v>
      </c>
    </row>
  </sheetData>
  <pageMargins left="0.7" right="0.7" top="0.78740157499999996" bottom="0.78740157499999996" header="0.3" footer="0.3"/>
  <headerFooter>
    <oddHeader>&amp;C&amp;"Aptos"&amp;10&amp;K000000 Intern &amp;1#_x000D_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A1836-4299-495B-8BF1-56FEA5BC2726}">
  <dimension ref="A1:B1"/>
  <sheetViews>
    <sheetView workbookViewId="0">
      <selection activeCell="A17" sqref="A17"/>
    </sheetView>
  </sheetViews>
  <sheetFormatPr baseColWidth="10" defaultColWidth="11.5" defaultRowHeight="13" x14ac:dyDescent="0.15"/>
  <cols>
    <col min="1" max="1" width="46.83203125" customWidth="1"/>
    <col min="2" max="2" width="28" bestFit="1" customWidth="1"/>
  </cols>
  <sheetData>
    <row r="1" spans="1:2" x14ac:dyDescent="0.15">
      <c r="A1" t="s">
        <v>51</v>
      </c>
      <c r="B1" t="s">
        <v>52</v>
      </c>
    </row>
  </sheetData>
  <pageMargins left="0.7" right="0.7" top="0.78740157499999996" bottom="0.78740157499999996" header="0.3" footer="0.3"/>
  <headerFooter>
    <oddHeader>&amp;C&amp;"Aptos"&amp;10&amp;K000000 Intern &amp;1#_x000D_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A6DE4-3F50-41B9-AA6D-975891FED550}">
  <sheetPr>
    <tabColor theme="2" tint="-9.9978637043366805E-2"/>
  </sheetPr>
  <dimension ref="A1:K1"/>
  <sheetViews>
    <sheetView workbookViewId="0">
      <selection activeCell="A2" sqref="A2:XFD4"/>
    </sheetView>
  </sheetViews>
  <sheetFormatPr baseColWidth="10" defaultColWidth="11.5" defaultRowHeight="13" x14ac:dyDescent="0.15"/>
  <cols>
    <col min="1" max="1" width="12.5" customWidth="1"/>
    <col min="2" max="2" width="17.5" customWidth="1"/>
    <col min="5" max="5" width="44.83203125" customWidth="1"/>
    <col min="6" max="6" width="49.1640625" customWidth="1"/>
    <col min="7" max="7" width="58.5" bestFit="1" customWidth="1"/>
    <col min="8" max="8" width="74.33203125" bestFit="1" customWidth="1"/>
  </cols>
  <sheetData>
    <row r="1" spans="1:11" x14ac:dyDescent="0.15">
      <c r="A1" t="s">
        <v>53</v>
      </c>
      <c r="B1" t="s">
        <v>54</v>
      </c>
      <c r="C1" t="s">
        <v>55</v>
      </c>
      <c r="D1" t="s">
        <v>56</v>
      </c>
      <c r="E1" t="s">
        <v>57</v>
      </c>
      <c r="F1" t="s">
        <v>58</v>
      </c>
      <c r="G1" t="s">
        <v>59</v>
      </c>
      <c r="H1" t="s">
        <v>60</v>
      </c>
      <c r="I1" t="s">
        <v>61</v>
      </c>
      <c r="J1" t="s">
        <v>62</v>
      </c>
      <c r="K1" t="s">
        <v>63</v>
      </c>
    </row>
  </sheetData>
  <pageMargins left="0.7" right="0.7" top="0.78740157499999996" bottom="0.78740157499999996" header="0.3" footer="0.3"/>
  <headerFooter>
    <oddHeader>&amp;C&amp;"Aptos"&amp;10&amp;K000000 Intern &amp;1#_x000D_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4FC23-C5D6-4D55-9379-06B2C87DFD6B}">
  <sheetPr>
    <tabColor theme="3" tint="0.749992370372631"/>
  </sheetPr>
  <dimension ref="A1:N143"/>
  <sheetViews>
    <sheetView workbookViewId="0">
      <selection activeCell="A2" sqref="A2:N3"/>
    </sheetView>
  </sheetViews>
  <sheetFormatPr baseColWidth="10" defaultColWidth="11.5" defaultRowHeight="13" x14ac:dyDescent="0.15"/>
  <cols>
    <col min="1" max="1" width="22" customWidth="1"/>
    <col min="2" max="2" width="13" bestFit="1" customWidth="1"/>
    <col min="3" max="3" width="37.83203125" customWidth="1"/>
    <col min="4" max="4" width="41.6640625" customWidth="1"/>
    <col min="5" max="5" width="41.5" customWidth="1"/>
    <col min="6" max="6" width="21.83203125" customWidth="1"/>
    <col min="7" max="7" width="30.6640625" bestFit="1" customWidth="1"/>
    <col min="8" max="8" width="18.5" customWidth="1"/>
    <col min="9" max="10" width="17.83203125" customWidth="1"/>
    <col min="11" max="11" width="20.5" bestFit="1" customWidth="1"/>
    <col min="12" max="12" width="18.5" bestFit="1" customWidth="1"/>
  </cols>
  <sheetData>
    <row r="1" spans="1:14" x14ac:dyDescent="0.15">
      <c r="A1" s="2" t="s">
        <v>64</v>
      </c>
      <c r="B1" s="2" t="s">
        <v>65</v>
      </c>
      <c r="C1" s="2" t="s">
        <v>66</v>
      </c>
      <c r="D1" t="s">
        <v>67</v>
      </c>
      <c r="E1" t="s">
        <v>60</v>
      </c>
      <c r="F1" t="s">
        <v>68</v>
      </c>
      <c r="G1" t="s">
        <v>69</v>
      </c>
      <c r="H1" t="s">
        <v>70</v>
      </c>
      <c r="I1" s="2" t="s">
        <v>31</v>
      </c>
      <c r="J1" t="s">
        <v>71</v>
      </c>
      <c r="K1" t="s">
        <v>72</v>
      </c>
      <c r="L1" t="s">
        <v>73</v>
      </c>
      <c r="M1" t="s">
        <v>74</v>
      </c>
      <c r="N1" t="s">
        <v>75</v>
      </c>
    </row>
    <row r="2" spans="1:14" x14ac:dyDescent="0.15">
      <c r="A2" s="1"/>
      <c r="B2" s="1"/>
      <c r="C2" s="12"/>
      <c r="E2" s="1"/>
      <c r="F2" s="1"/>
      <c r="G2" s="1"/>
      <c r="H2" s="1"/>
      <c r="I2" s="1"/>
      <c r="J2" s="1"/>
      <c r="K2" s="1"/>
      <c r="L2" s="1"/>
      <c r="M2" s="1"/>
      <c r="N2" s="1"/>
    </row>
    <row r="3" spans="1:14" x14ac:dyDescent="0.15">
      <c r="A3" s="1"/>
      <c r="B3" s="1"/>
      <c r="C3" s="12"/>
      <c r="E3" s="1"/>
      <c r="F3" s="1"/>
      <c r="G3" s="1"/>
      <c r="H3" s="1"/>
      <c r="I3" s="1"/>
      <c r="J3" s="1"/>
      <c r="K3" s="1"/>
      <c r="L3" s="1"/>
      <c r="M3" s="1"/>
      <c r="N3" s="1"/>
    </row>
    <row r="4" spans="1:14" x14ac:dyDescent="0.15">
      <c r="A4" s="1"/>
      <c r="B4" s="1"/>
      <c r="C4" s="1"/>
      <c r="D4" t="str">
        <f>IF(Tabelle1[[#This Row],[Identidé (adresse email Login)]]&lt;&gt;"",_xlfn.XLOOKUP("*"&amp;Tabelle1[[#This Row],[Identidé (adresse email Login)]]&amp;"*",'Export Utilisateurs'!$G$2:$G$9987,'Export Utilisateurs'!$A$2:$A$9987,"",2,1),"")</f>
        <v/>
      </c>
      <c r="E4" s="1"/>
      <c r="F4" s="1"/>
      <c r="G4" s="1"/>
      <c r="H4" s="1"/>
      <c r="I4" s="1"/>
      <c r="J4" s="1"/>
      <c r="K4" s="1"/>
      <c r="L4" s="1"/>
      <c r="M4" s="1"/>
      <c r="N4" s="1"/>
    </row>
    <row r="5" spans="1:14" x14ac:dyDescent="0.15">
      <c r="A5" s="1"/>
      <c r="B5" s="1"/>
      <c r="C5" s="1"/>
      <c r="D5" t="str">
        <f>IF(Tabelle1[[#This Row],[Identidé (adresse email Login)]]&lt;&gt;"",_xlfn.XLOOKUP("*"&amp;Tabelle1[[#This Row],[Identidé (adresse email Login)]]&amp;"*",'Export Utilisateurs'!$G$2:$G$9987,'Export Utilisateurs'!$A$2:$A$9987,"",2,1),"")</f>
        <v/>
      </c>
      <c r="E5" s="1"/>
      <c r="F5" s="1"/>
      <c r="G5" s="1"/>
      <c r="H5" s="1"/>
      <c r="I5" s="1"/>
      <c r="J5" s="1"/>
      <c r="K5" s="1"/>
      <c r="L5" s="1"/>
      <c r="M5" s="1"/>
      <c r="N5" s="1"/>
    </row>
    <row r="6" spans="1:14" x14ac:dyDescent="0.15">
      <c r="A6" s="1"/>
      <c r="B6" s="1"/>
      <c r="C6" s="1"/>
      <c r="D6" t="str">
        <f>IF(Tabelle1[[#This Row],[Identidé (adresse email Login)]]&lt;&gt;"",_xlfn.XLOOKUP("*"&amp;Tabelle1[[#This Row],[Identidé (adresse email Login)]]&amp;"*",'Export Utilisateurs'!$G$2:$G$9987,'Export Utilisateurs'!$A$2:$A$9987,"",2,1),"")</f>
        <v/>
      </c>
      <c r="E6" s="1"/>
      <c r="F6" s="1"/>
      <c r="G6" s="1"/>
      <c r="H6" s="1"/>
      <c r="I6" s="1"/>
      <c r="J6" s="1"/>
      <c r="K6" s="1"/>
      <c r="L6" s="1"/>
      <c r="M6" s="1"/>
      <c r="N6" s="1"/>
    </row>
    <row r="7" spans="1:14" x14ac:dyDescent="0.15">
      <c r="A7" s="1"/>
      <c r="B7" s="1"/>
      <c r="C7" s="1"/>
      <c r="D7" t="str">
        <f>IF(Tabelle1[[#This Row],[Identidé (adresse email Login)]]&lt;&gt;"",_xlfn.XLOOKUP("*"&amp;Tabelle1[[#This Row],[Identidé (adresse email Login)]]&amp;"*",'Export Utilisateurs'!$G$2:$G$9987,'Export Utilisateurs'!$A$2:$A$9987,"",2,1),"")</f>
        <v/>
      </c>
      <c r="E7" s="1"/>
      <c r="F7" s="1"/>
      <c r="G7" s="1"/>
      <c r="H7" s="1"/>
      <c r="I7" s="1"/>
      <c r="J7" s="1"/>
      <c r="K7" s="1"/>
      <c r="L7" s="1"/>
      <c r="M7" s="1"/>
      <c r="N7" s="1"/>
    </row>
    <row r="8" spans="1:14" x14ac:dyDescent="0.15">
      <c r="A8" s="1"/>
      <c r="B8" s="1"/>
      <c r="C8" s="1"/>
      <c r="D8" t="str">
        <f>IF(Tabelle1[[#This Row],[Identidé (adresse email Login)]]&lt;&gt;"",_xlfn.XLOOKUP("*"&amp;Tabelle1[[#This Row],[Identidé (adresse email Login)]]&amp;"*",'Export Utilisateurs'!$G$2:$G$9987,'Export Utilisateurs'!$A$2:$A$9987,"",2,1),"")</f>
        <v/>
      </c>
      <c r="E8" s="1"/>
      <c r="F8" s="1"/>
      <c r="G8" s="1"/>
      <c r="H8" s="1"/>
      <c r="I8" s="1"/>
      <c r="J8" s="1"/>
      <c r="K8" s="1"/>
      <c r="L8" s="1"/>
      <c r="M8" s="1"/>
      <c r="N8" s="1"/>
    </row>
    <row r="9" spans="1:14" x14ac:dyDescent="0.15">
      <c r="A9" s="1"/>
      <c r="B9" s="1"/>
      <c r="C9" s="1"/>
      <c r="D9" t="str">
        <f>IF(Tabelle1[[#This Row],[Identidé (adresse email Login)]]&lt;&gt;"",_xlfn.XLOOKUP("*"&amp;Tabelle1[[#This Row],[Identidé (adresse email Login)]]&amp;"*",'Export Utilisateurs'!$G$2:$G$9987,'Export Utilisateurs'!$A$2:$A$9987,"",2,1),"")</f>
        <v/>
      </c>
      <c r="E9" s="1"/>
      <c r="F9" s="1"/>
      <c r="G9" s="1"/>
      <c r="H9" s="1"/>
      <c r="I9" s="1"/>
      <c r="J9" s="1"/>
      <c r="K9" s="1"/>
      <c r="L9" s="1"/>
      <c r="M9" s="1"/>
      <c r="N9" s="1"/>
    </row>
    <row r="10" spans="1:14" x14ac:dyDescent="0.15">
      <c r="A10" s="1"/>
      <c r="B10" s="1"/>
      <c r="C10" s="1"/>
      <c r="D10" t="str">
        <f>IF(Tabelle1[[#This Row],[Identidé (adresse email Login)]]&lt;&gt;"",_xlfn.XLOOKUP("*"&amp;Tabelle1[[#This Row],[Identidé (adresse email Login)]]&amp;"*",'Export Utilisateurs'!$G$2:$G$9987,'Export Utilisateurs'!$A$2:$A$9987,"",2,1),"")</f>
        <v/>
      </c>
      <c r="E10" s="1"/>
      <c r="F10" s="1"/>
      <c r="G10" s="1"/>
      <c r="H10" s="1"/>
      <c r="I10" s="1"/>
      <c r="J10" s="1"/>
      <c r="K10" s="1"/>
      <c r="L10" s="1"/>
      <c r="M10" s="1"/>
      <c r="N10" s="1"/>
    </row>
    <row r="11" spans="1:14" x14ac:dyDescent="0.15">
      <c r="A11" s="1"/>
      <c r="B11" s="1"/>
      <c r="C11" s="1"/>
      <c r="D11" t="str">
        <f>IF(Tabelle1[[#This Row],[Identidé (adresse email Login)]]&lt;&gt;"",_xlfn.XLOOKUP("*"&amp;Tabelle1[[#This Row],[Identidé (adresse email Login)]]&amp;"*",'Export Utilisateurs'!$G$2:$G$9987,'Export Utilisateurs'!$A$2:$A$9987,"",2,1),"")</f>
        <v/>
      </c>
      <c r="E11" s="1"/>
      <c r="F11" s="1"/>
      <c r="G11" s="1"/>
      <c r="H11" s="1"/>
      <c r="I11" s="1"/>
      <c r="J11" s="1"/>
      <c r="K11" s="1"/>
      <c r="L11" s="1"/>
      <c r="M11" s="1"/>
      <c r="N11" s="1"/>
    </row>
    <row r="12" spans="1:14" x14ac:dyDescent="0.15">
      <c r="A12" s="1"/>
      <c r="B12" s="1"/>
      <c r="C12" s="1"/>
      <c r="D12" t="str">
        <f>IF(Tabelle1[[#This Row],[Identidé (adresse email Login)]]&lt;&gt;"",_xlfn.XLOOKUP("*"&amp;Tabelle1[[#This Row],[Identidé (adresse email Login)]]&amp;"*",'Export Utilisateurs'!$G$2:$G$9987,'Export Utilisateurs'!$A$2:$A$9987,"",2,1),"")</f>
        <v/>
      </c>
      <c r="E12" s="1"/>
      <c r="F12" s="1"/>
      <c r="G12" s="1"/>
      <c r="H12" s="1"/>
      <c r="I12" s="1"/>
      <c r="J12" s="1"/>
      <c r="K12" s="1"/>
      <c r="L12" s="1"/>
      <c r="M12" s="1"/>
      <c r="N12" s="1"/>
    </row>
    <row r="13" spans="1:14" x14ac:dyDescent="0.15">
      <c r="A13" s="1"/>
      <c r="B13" s="1"/>
      <c r="C13" s="1"/>
      <c r="D13" t="str">
        <f>IF(Tabelle1[[#This Row],[Identidé (adresse email Login)]]&lt;&gt;"",_xlfn.XLOOKUP("*"&amp;Tabelle1[[#This Row],[Identidé (adresse email Login)]]&amp;"*",'Export Utilisateurs'!$G$2:$G$9987,'Export Utilisateurs'!$A$2:$A$9987,"",2,1),"")</f>
        <v/>
      </c>
      <c r="E13" s="1"/>
      <c r="F13" s="1"/>
      <c r="G13" s="1"/>
      <c r="H13" s="1"/>
      <c r="I13" s="1"/>
      <c r="J13" s="1"/>
      <c r="K13" s="1"/>
      <c r="L13" s="1"/>
      <c r="M13" s="1"/>
      <c r="N13" s="1"/>
    </row>
    <row r="14" spans="1:14" x14ac:dyDescent="0.15">
      <c r="A14" s="1"/>
      <c r="B14" s="1"/>
      <c r="C14" s="1"/>
      <c r="D14" t="str">
        <f>IF(Tabelle1[[#This Row],[Identidé (adresse email Login)]]&lt;&gt;"",_xlfn.XLOOKUP("*"&amp;Tabelle1[[#This Row],[Identidé (adresse email Login)]]&amp;"*",'Export Utilisateurs'!$G$2:$G$9987,'Export Utilisateurs'!$A$2:$A$9987,"",2,1),"")</f>
        <v/>
      </c>
      <c r="E14" s="1"/>
      <c r="F14" s="1"/>
      <c r="G14" s="1"/>
      <c r="H14" s="1"/>
      <c r="I14" s="1"/>
      <c r="J14" s="1"/>
      <c r="K14" s="1"/>
      <c r="L14" s="1"/>
      <c r="M14" s="1"/>
      <c r="N14" s="1"/>
    </row>
    <row r="15" spans="1:14" x14ac:dyDescent="0.15">
      <c r="A15" s="1"/>
      <c r="B15" s="1"/>
      <c r="C15" s="1"/>
      <c r="D15" t="str">
        <f>IF(Tabelle1[[#This Row],[Identidé (adresse email Login)]]&lt;&gt;"",_xlfn.XLOOKUP("*"&amp;Tabelle1[[#This Row],[Identidé (adresse email Login)]]&amp;"*",'Export Utilisateurs'!$G$2:$G$9987,'Export Utilisateurs'!$A$2:$A$9987,"",2,1),"")</f>
        <v/>
      </c>
      <c r="E15" s="1"/>
      <c r="F15" s="1"/>
      <c r="G15" s="1"/>
      <c r="H15" s="1"/>
      <c r="I15" s="1"/>
      <c r="J15" s="1"/>
      <c r="K15" s="1"/>
      <c r="L15" s="1"/>
      <c r="M15" s="1"/>
      <c r="N15" s="1"/>
    </row>
    <row r="16" spans="1:14" x14ac:dyDescent="0.15">
      <c r="A16" s="1"/>
      <c r="B16" s="1"/>
      <c r="C16" s="1"/>
      <c r="D16" t="str">
        <f>IF(Tabelle1[[#This Row],[Identidé (adresse email Login)]]&lt;&gt;"",_xlfn.XLOOKUP("*"&amp;Tabelle1[[#This Row],[Identidé (adresse email Login)]]&amp;"*",'Export Utilisateurs'!$G$2:$G$9987,'Export Utilisateurs'!$A$2:$A$9987,"",2,1),"")</f>
        <v/>
      </c>
      <c r="E16" s="1"/>
      <c r="F16" s="1"/>
      <c r="G16" s="1"/>
      <c r="H16" s="1"/>
      <c r="I16" s="1"/>
      <c r="J16" s="1"/>
      <c r="K16" s="1"/>
      <c r="L16" s="1"/>
      <c r="M16" s="1"/>
      <c r="N16" s="1"/>
    </row>
    <row r="17" spans="1:14" x14ac:dyDescent="0.15">
      <c r="A17" s="1"/>
      <c r="B17" s="1"/>
      <c r="C17" s="1"/>
      <c r="D17" t="str">
        <f>IF(Tabelle1[[#This Row],[Identidé (adresse email Login)]]&lt;&gt;"",_xlfn.XLOOKUP("*"&amp;Tabelle1[[#This Row],[Identidé (adresse email Login)]]&amp;"*",'Export Utilisateurs'!$G$2:$G$9987,'Export Utilisateurs'!$A$2:$A$9987,"",2,1),"")</f>
        <v/>
      </c>
      <c r="E17" s="1"/>
      <c r="F17" s="1"/>
      <c r="G17" s="1"/>
      <c r="H17" s="1"/>
      <c r="I17" s="1"/>
      <c r="J17" s="1"/>
      <c r="K17" s="1"/>
      <c r="L17" s="1"/>
      <c r="M17" s="1"/>
      <c r="N17" s="1"/>
    </row>
    <row r="18" spans="1:14" x14ac:dyDescent="0.15">
      <c r="A18" s="1"/>
      <c r="B18" s="1"/>
      <c r="C18" s="1"/>
      <c r="D18" t="str">
        <f>IF(Tabelle1[[#This Row],[Identidé (adresse email Login)]]&lt;&gt;"",_xlfn.XLOOKUP("*"&amp;Tabelle1[[#This Row],[Identidé (adresse email Login)]]&amp;"*",'Export Utilisateurs'!$G$2:$G$9987,'Export Utilisateurs'!$A$2:$A$9987,"",2,1),"")</f>
        <v/>
      </c>
      <c r="E18" s="1"/>
      <c r="F18" s="1"/>
      <c r="G18" s="1"/>
      <c r="H18" s="1"/>
      <c r="I18" s="1"/>
      <c r="J18" s="1"/>
      <c r="K18" s="1"/>
      <c r="L18" s="1"/>
      <c r="M18" s="1"/>
      <c r="N18" s="1"/>
    </row>
    <row r="19" spans="1:14" x14ac:dyDescent="0.15">
      <c r="A19" s="1"/>
      <c r="B19" s="1"/>
      <c r="C19" s="1"/>
      <c r="D19" t="str">
        <f>IF(Tabelle1[[#This Row],[Identidé (adresse email Login)]]&lt;&gt;"",_xlfn.XLOOKUP("*"&amp;Tabelle1[[#This Row],[Identidé (adresse email Login)]]&amp;"*",'Export Utilisateurs'!$G$2:$G$9987,'Export Utilisateurs'!$A$2:$A$9987,"",2,1),"")</f>
        <v/>
      </c>
      <c r="E19" s="1"/>
      <c r="F19" s="1"/>
      <c r="G19" s="1"/>
      <c r="H19" s="1"/>
      <c r="I19" s="1"/>
      <c r="J19" s="1"/>
      <c r="K19" s="1"/>
      <c r="L19" s="1"/>
      <c r="M19" s="1"/>
      <c r="N19" s="1"/>
    </row>
    <row r="20" spans="1:14" x14ac:dyDescent="0.15">
      <c r="A20" s="1"/>
      <c r="B20" s="1"/>
      <c r="C20" s="1"/>
      <c r="D20" t="str">
        <f>IF(Tabelle1[[#This Row],[Identidé (adresse email Login)]]&lt;&gt;"",_xlfn.XLOOKUP("*"&amp;Tabelle1[[#This Row],[Identidé (adresse email Login)]]&amp;"*",'Export Utilisateurs'!$G$2:$G$9987,'Export Utilisateurs'!$A$2:$A$9987,"",2,1),"")</f>
        <v/>
      </c>
      <c r="E20" s="1"/>
      <c r="F20" s="1"/>
      <c r="G20" s="1"/>
      <c r="H20" s="1"/>
      <c r="I20" s="1"/>
      <c r="J20" s="1"/>
      <c r="K20" s="1"/>
      <c r="L20" s="1"/>
      <c r="M20" s="1"/>
      <c r="N20" s="1"/>
    </row>
    <row r="21" spans="1:14" x14ac:dyDescent="0.15">
      <c r="A21" s="1"/>
      <c r="B21" s="1"/>
      <c r="C21" s="1"/>
      <c r="D21" t="str">
        <f>IF(Tabelle1[[#This Row],[Identidé (adresse email Login)]]&lt;&gt;"",_xlfn.XLOOKUP("*"&amp;Tabelle1[[#This Row],[Identidé (adresse email Login)]]&amp;"*",'Export Utilisateurs'!$G$2:$G$9987,'Export Utilisateurs'!$A$2:$A$9987,"",2,1),"")</f>
        <v/>
      </c>
      <c r="E21" s="1"/>
      <c r="F21" s="1"/>
      <c r="G21" s="1"/>
      <c r="H21" s="1"/>
      <c r="I21" s="1"/>
      <c r="J21" s="1"/>
      <c r="K21" s="1"/>
      <c r="L21" s="1"/>
      <c r="M21" s="1"/>
      <c r="N21" s="1"/>
    </row>
    <row r="22" spans="1:14" x14ac:dyDescent="0.15">
      <c r="A22" s="1"/>
      <c r="B22" s="1"/>
      <c r="C22" s="1"/>
      <c r="D22" t="str">
        <f>IF(Tabelle1[[#This Row],[Identidé (adresse email Login)]]&lt;&gt;"",_xlfn.XLOOKUP("*"&amp;Tabelle1[[#This Row],[Identidé (adresse email Login)]]&amp;"*",'Export Utilisateurs'!$G$2:$G$9987,'Export Utilisateurs'!$A$2:$A$9987,"",2,1),"")</f>
        <v/>
      </c>
      <c r="E22" s="1"/>
      <c r="F22" s="1"/>
      <c r="G22" s="1"/>
      <c r="H22" s="1"/>
      <c r="I22" s="1"/>
      <c r="J22" s="1"/>
      <c r="K22" s="1"/>
      <c r="L22" s="1"/>
      <c r="M22" s="1"/>
      <c r="N22" s="1"/>
    </row>
    <row r="23" spans="1:14" x14ac:dyDescent="0.15">
      <c r="A23" s="1"/>
      <c r="B23" s="1"/>
      <c r="C23" s="1"/>
      <c r="D23" t="str">
        <f>IF(Tabelle1[[#This Row],[Identidé (adresse email Login)]]&lt;&gt;"",_xlfn.XLOOKUP("*"&amp;Tabelle1[[#This Row],[Identidé (adresse email Login)]]&amp;"*",'Export Utilisateurs'!$G$2:$G$9987,'Export Utilisateurs'!$A$2:$A$9987,"",2,1),"")</f>
        <v/>
      </c>
      <c r="E23" s="1"/>
      <c r="F23" s="1"/>
      <c r="G23" s="1"/>
      <c r="H23" s="1"/>
      <c r="I23" s="1"/>
      <c r="J23" s="1"/>
      <c r="K23" s="1"/>
      <c r="L23" s="1"/>
      <c r="M23" s="1"/>
      <c r="N23" s="1"/>
    </row>
    <row r="24" spans="1:14" x14ac:dyDescent="0.15">
      <c r="A24" s="1"/>
      <c r="B24" s="1"/>
      <c r="C24" s="1"/>
      <c r="D24" t="str">
        <f>IF(Tabelle1[[#This Row],[Identidé (adresse email Login)]]&lt;&gt;"",_xlfn.XLOOKUP("*"&amp;Tabelle1[[#This Row],[Identidé (adresse email Login)]]&amp;"*",'Export Utilisateurs'!$G$2:$G$9987,'Export Utilisateurs'!$A$2:$A$9987,"",2,1),"")</f>
        <v/>
      </c>
      <c r="E24" s="1"/>
      <c r="F24" s="1"/>
      <c r="G24" s="1"/>
      <c r="H24" s="1"/>
      <c r="I24" s="1"/>
      <c r="J24" s="1"/>
      <c r="K24" s="1"/>
      <c r="L24" s="1"/>
      <c r="M24" s="1"/>
      <c r="N24" s="1"/>
    </row>
    <row r="25" spans="1:14" x14ac:dyDescent="0.15">
      <c r="A25" s="1"/>
      <c r="B25" s="1"/>
      <c r="C25" s="1"/>
      <c r="D25" t="str">
        <f>IF(Tabelle1[[#This Row],[Identidé (adresse email Login)]]&lt;&gt;"",_xlfn.XLOOKUP("*"&amp;Tabelle1[[#This Row],[Identidé (adresse email Login)]]&amp;"*",'Export Utilisateurs'!$G$2:$G$9987,'Export Utilisateurs'!$A$2:$A$9987,"",2,1),"")</f>
        <v/>
      </c>
      <c r="E25" s="1"/>
      <c r="F25" s="1"/>
      <c r="G25" s="1"/>
      <c r="H25" s="1"/>
      <c r="I25" s="1"/>
      <c r="J25" s="1"/>
      <c r="K25" s="1"/>
      <c r="L25" s="1"/>
      <c r="M25" s="1"/>
      <c r="N25" s="1"/>
    </row>
    <row r="26" spans="1:14" x14ac:dyDescent="0.15">
      <c r="A26" s="1"/>
      <c r="B26" s="1"/>
      <c r="C26" s="1"/>
      <c r="D26" t="str">
        <f>IF(Tabelle1[[#This Row],[Identidé (adresse email Login)]]&lt;&gt;"",_xlfn.XLOOKUP("*"&amp;Tabelle1[[#This Row],[Identidé (adresse email Login)]]&amp;"*",'Export Utilisateurs'!$G$2:$G$9987,'Export Utilisateurs'!$A$2:$A$9987,"",2,1),"")</f>
        <v/>
      </c>
      <c r="E26" s="1"/>
      <c r="F26" s="1"/>
      <c r="G26" s="1"/>
      <c r="H26" s="1"/>
      <c r="I26" s="1"/>
      <c r="J26" s="1"/>
      <c r="K26" s="1"/>
      <c r="L26" s="1"/>
      <c r="M26" s="1"/>
      <c r="N26" s="1"/>
    </row>
    <row r="27" spans="1:14" x14ac:dyDescent="0.15">
      <c r="A27" s="1"/>
      <c r="B27" s="1"/>
      <c r="C27" s="1"/>
      <c r="D27" t="str">
        <f>IF(Tabelle1[[#This Row],[Identidé (adresse email Login)]]&lt;&gt;"",_xlfn.XLOOKUP("*"&amp;Tabelle1[[#This Row],[Identidé (adresse email Login)]]&amp;"*",'Export Utilisateurs'!$G$2:$G$9987,'Export Utilisateurs'!$A$2:$A$9987,"",2,1),"")</f>
        <v/>
      </c>
      <c r="E27" s="1"/>
      <c r="F27" s="1"/>
      <c r="G27" s="1"/>
      <c r="H27" s="1"/>
      <c r="I27" s="1"/>
      <c r="J27" s="1"/>
      <c r="K27" s="1"/>
      <c r="L27" s="1"/>
      <c r="M27" s="1"/>
      <c r="N27" s="1"/>
    </row>
    <row r="28" spans="1:14" x14ac:dyDescent="0.15">
      <c r="A28" s="1"/>
      <c r="B28" s="1"/>
      <c r="C28" s="1"/>
      <c r="D28" t="str">
        <f>IF(Tabelle1[[#This Row],[Identidé (adresse email Login)]]&lt;&gt;"",_xlfn.XLOOKUP("*"&amp;Tabelle1[[#This Row],[Identidé (adresse email Login)]]&amp;"*",'Export Utilisateurs'!$G$2:$G$9987,'Export Utilisateurs'!$A$2:$A$9987,"",2,1),"")</f>
        <v/>
      </c>
      <c r="E28" s="1"/>
      <c r="F28" s="1"/>
      <c r="G28" s="1"/>
      <c r="H28" s="1"/>
      <c r="I28" s="1"/>
      <c r="J28" s="1"/>
      <c r="K28" s="1"/>
      <c r="L28" s="1"/>
      <c r="M28" s="1"/>
      <c r="N28" s="1"/>
    </row>
    <row r="29" spans="1:14" x14ac:dyDescent="0.15">
      <c r="A29" s="1"/>
      <c r="B29" s="1"/>
      <c r="C29" s="1"/>
      <c r="D29" t="str">
        <f>IF(Tabelle1[[#This Row],[Identidé (adresse email Login)]]&lt;&gt;"",_xlfn.XLOOKUP("*"&amp;Tabelle1[[#This Row],[Identidé (adresse email Login)]]&amp;"*",'Export Utilisateurs'!$G$2:$G$9987,'Export Utilisateurs'!$A$2:$A$9987,"",2,1),"")</f>
        <v/>
      </c>
      <c r="E29" s="1"/>
      <c r="F29" s="1"/>
      <c r="G29" s="1"/>
      <c r="H29" s="1"/>
      <c r="I29" s="1"/>
      <c r="J29" s="1"/>
      <c r="K29" s="1"/>
      <c r="L29" s="1"/>
      <c r="M29" s="1"/>
      <c r="N29" s="1"/>
    </row>
    <row r="30" spans="1:14" x14ac:dyDescent="0.15">
      <c r="A30" s="1"/>
      <c r="B30" s="1"/>
      <c r="C30" s="1"/>
      <c r="D30" t="str">
        <f>IF(Tabelle1[[#This Row],[Identidé (adresse email Login)]]&lt;&gt;"",_xlfn.XLOOKUP("*"&amp;Tabelle1[[#This Row],[Identidé (adresse email Login)]]&amp;"*",'Export Utilisateurs'!$G$2:$G$9987,'Export Utilisateurs'!$A$2:$A$9987,"",2,1),"")</f>
        <v/>
      </c>
      <c r="E30" s="1"/>
      <c r="F30" s="1"/>
      <c r="G30" s="1"/>
      <c r="H30" s="1"/>
      <c r="I30" s="1"/>
      <c r="J30" s="1"/>
      <c r="K30" s="1"/>
      <c r="L30" s="1"/>
      <c r="M30" s="1"/>
      <c r="N30" s="1"/>
    </row>
    <row r="31" spans="1:14" x14ac:dyDescent="0.15">
      <c r="A31" s="1"/>
      <c r="B31" s="1"/>
      <c r="C31" s="1"/>
      <c r="D31" t="str">
        <f>IF(Tabelle1[[#This Row],[Identidé (adresse email Login)]]&lt;&gt;"",_xlfn.XLOOKUP("*"&amp;Tabelle1[[#This Row],[Identidé (adresse email Login)]]&amp;"*",'Export Utilisateurs'!$G$2:$G$9987,'Export Utilisateurs'!$A$2:$A$9987,"",2,1),"")</f>
        <v/>
      </c>
      <c r="E31" s="1"/>
      <c r="F31" s="1"/>
      <c r="G31" s="1"/>
      <c r="H31" s="1"/>
      <c r="I31" s="1"/>
      <c r="J31" s="1"/>
      <c r="K31" s="1"/>
      <c r="L31" s="1"/>
      <c r="M31" s="1"/>
      <c r="N31" s="1"/>
    </row>
    <row r="32" spans="1:14" x14ac:dyDescent="0.15">
      <c r="A32" s="1"/>
      <c r="B32" s="1"/>
      <c r="C32" s="1"/>
      <c r="D32" t="str">
        <f>IF(Tabelle1[[#This Row],[Identidé (adresse email Login)]]&lt;&gt;"",_xlfn.XLOOKUP("*"&amp;Tabelle1[[#This Row],[Identidé (adresse email Login)]]&amp;"*",'Export Utilisateurs'!$G$2:$G$9987,'Export Utilisateurs'!$A$2:$A$9987,"",2,1),"")</f>
        <v/>
      </c>
      <c r="E32" s="1"/>
      <c r="F32" s="1"/>
      <c r="G32" s="1"/>
      <c r="H32" s="1"/>
      <c r="I32" s="1"/>
      <c r="J32" s="1"/>
      <c r="K32" s="1"/>
      <c r="L32" s="1"/>
      <c r="M32" s="1"/>
      <c r="N32" s="1"/>
    </row>
    <row r="33" spans="1:14" x14ac:dyDescent="0.15">
      <c r="A33" s="1"/>
      <c r="B33" s="1"/>
      <c r="C33" s="1"/>
      <c r="D33" t="str">
        <f>IF(Tabelle1[[#This Row],[Identidé (adresse email Login)]]&lt;&gt;"",_xlfn.XLOOKUP("*"&amp;Tabelle1[[#This Row],[Identidé (adresse email Login)]]&amp;"*",'Export Utilisateurs'!$G$2:$G$9987,'Export Utilisateurs'!$A$2:$A$9987,"",2,1),"")</f>
        <v/>
      </c>
      <c r="E33" s="1"/>
      <c r="F33" s="1"/>
      <c r="G33" s="1"/>
      <c r="H33" s="1"/>
      <c r="I33" s="1"/>
      <c r="J33" s="1"/>
      <c r="K33" s="1"/>
      <c r="L33" s="1"/>
      <c r="M33" s="1"/>
      <c r="N33" s="1"/>
    </row>
    <row r="34" spans="1:14" x14ac:dyDescent="0.15">
      <c r="A34" s="1"/>
      <c r="B34" s="1"/>
      <c r="C34" s="1"/>
      <c r="D34" t="str">
        <f>IF(Tabelle1[[#This Row],[Identidé (adresse email Login)]]&lt;&gt;"",_xlfn.XLOOKUP("*"&amp;Tabelle1[[#This Row],[Identidé (adresse email Login)]]&amp;"*",'Export Utilisateurs'!$G$2:$G$9987,'Export Utilisateurs'!$A$2:$A$9987,"",2,1),"")</f>
        <v/>
      </c>
      <c r="E34" s="1"/>
      <c r="F34" s="1"/>
      <c r="G34" s="1"/>
      <c r="H34" s="1"/>
      <c r="I34" s="1"/>
      <c r="J34" s="1"/>
      <c r="K34" s="1"/>
      <c r="L34" s="1"/>
      <c r="M34" s="1"/>
      <c r="N34" s="1"/>
    </row>
    <row r="35" spans="1:14" x14ac:dyDescent="0.15">
      <c r="A35" s="1"/>
      <c r="B35" s="1"/>
      <c r="C35" s="1"/>
      <c r="D35" t="str">
        <f>IF(Tabelle1[[#This Row],[Identidé (adresse email Login)]]&lt;&gt;"",_xlfn.XLOOKUP("*"&amp;Tabelle1[[#This Row],[Identidé (adresse email Login)]]&amp;"*",'Export Utilisateurs'!$G$2:$G$9987,'Export Utilisateurs'!$A$2:$A$9987,"",2,1),"")</f>
        <v/>
      </c>
      <c r="E35" s="1"/>
      <c r="F35" s="1"/>
      <c r="G35" s="1"/>
      <c r="H35" s="1"/>
      <c r="I35" s="1"/>
      <c r="J35" s="1"/>
      <c r="K35" s="1"/>
      <c r="L35" s="1"/>
      <c r="M35" s="1"/>
      <c r="N35" s="1"/>
    </row>
    <row r="36" spans="1:14" x14ac:dyDescent="0.15">
      <c r="A36" s="1"/>
      <c r="B36" s="1"/>
      <c r="C36" s="1"/>
      <c r="D36" t="str">
        <f>IF(Tabelle1[[#This Row],[Identidé (adresse email Login)]]&lt;&gt;"",_xlfn.XLOOKUP("*"&amp;Tabelle1[[#This Row],[Identidé (adresse email Login)]]&amp;"*",'Export Utilisateurs'!$G$2:$G$9987,'Export Utilisateurs'!$A$2:$A$9987,"",2,1),"")</f>
        <v/>
      </c>
      <c r="E36" s="1"/>
      <c r="F36" s="1"/>
      <c r="G36" s="1"/>
      <c r="H36" s="1"/>
      <c r="I36" s="1"/>
      <c r="J36" s="1"/>
      <c r="K36" s="1"/>
      <c r="L36" s="1"/>
      <c r="M36" s="1"/>
      <c r="N36" s="1"/>
    </row>
    <row r="37" spans="1:14" x14ac:dyDescent="0.15">
      <c r="A37" s="1"/>
      <c r="B37" s="1"/>
      <c r="C37" s="1"/>
      <c r="D37" t="str">
        <f>IF(Tabelle1[[#This Row],[Identidé (adresse email Login)]]&lt;&gt;"",_xlfn.XLOOKUP("*"&amp;Tabelle1[[#This Row],[Identidé (adresse email Login)]]&amp;"*",'Export Utilisateurs'!$G$2:$G$9987,'Export Utilisateurs'!$A$2:$A$9987,"",2,1),"")</f>
        <v/>
      </c>
      <c r="E37" s="1"/>
      <c r="F37" s="1"/>
      <c r="G37" s="1"/>
      <c r="H37" s="1"/>
      <c r="I37" s="1"/>
      <c r="J37" s="1"/>
      <c r="K37" s="1"/>
      <c r="L37" s="1"/>
      <c r="M37" s="1"/>
      <c r="N37" s="1"/>
    </row>
    <row r="38" spans="1:14" x14ac:dyDescent="0.15">
      <c r="A38" s="1"/>
      <c r="B38" s="1"/>
      <c r="C38" s="1"/>
      <c r="D38" t="str">
        <f>IF(Tabelle1[[#This Row],[Identidé (adresse email Login)]]&lt;&gt;"",_xlfn.XLOOKUP("*"&amp;Tabelle1[[#This Row],[Identidé (adresse email Login)]]&amp;"*",'Export Utilisateurs'!$G$2:$G$9987,'Export Utilisateurs'!$A$2:$A$9987,"",2,1),"")</f>
        <v/>
      </c>
      <c r="E38" s="1"/>
      <c r="F38" s="1"/>
      <c r="G38" s="1"/>
      <c r="H38" s="1"/>
      <c r="I38" s="1"/>
      <c r="J38" s="1"/>
      <c r="K38" s="1"/>
      <c r="L38" s="1"/>
      <c r="M38" s="1"/>
      <c r="N38" s="1"/>
    </row>
    <row r="39" spans="1:14" x14ac:dyDescent="0.15">
      <c r="A39" s="1"/>
      <c r="B39" s="1"/>
      <c r="C39" s="1"/>
      <c r="D39" t="str">
        <f>IF(Tabelle1[[#This Row],[Identidé (adresse email Login)]]&lt;&gt;"",_xlfn.XLOOKUP("*"&amp;Tabelle1[[#This Row],[Identidé (adresse email Login)]]&amp;"*",'Export Utilisateurs'!$G$2:$G$9987,'Export Utilisateurs'!$A$2:$A$9987,"",2,1),"")</f>
        <v/>
      </c>
      <c r="E39" s="1"/>
      <c r="F39" s="1"/>
      <c r="G39" s="1"/>
      <c r="H39" s="1"/>
      <c r="I39" s="1"/>
      <c r="J39" s="1"/>
      <c r="K39" s="1"/>
      <c r="L39" s="1"/>
      <c r="M39" s="1"/>
      <c r="N39" s="1"/>
    </row>
    <row r="40" spans="1:14" x14ac:dyDescent="0.15">
      <c r="A40" s="1"/>
      <c r="B40" s="1"/>
      <c r="C40" s="1"/>
      <c r="D40" t="str">
        <f>IF(Tabelle1[[#This Row],[Identidé (adresse email Login)]]&lt;&gt;"",_xlfn.XLOOKUP("*"&amp;Tabelle1[[#This Row],[Identidé (adresse email Login)]]&amp;"*",'Export Utilisateurs'!$G$2:$G$9987,'Export Utilisateurs'!$A$2:$A$9987,"",2,1),"")</f>
        <v/>
      </c>
      <c r="E40" s="1"/>
      <c r="F40" s="1"/>
      <c r="G40" s="1"/>
      <c r="H40" s="1"/>
      <c r="I40" s="1"/>
      <c r="J40" s="1"/>
      <c r="K40" s="1"/>
      <c r="L40" s="1"/>
      <c r="M40" s="1"/>
      <c r="N40" s="1"/>
    </row>
    <row r="41" spans="1:14" x14ac:dyDescent="0.15">
      <c r="A41" s="1"/>
      <c r="B41" s="1"/>
      <c r="C41" s="1"/>
      <c r="D41" t="str">
        <f>IF(Tabelle1[[#This Row],[Identidé (adresse email Login)]]&lt;&gt;"",_xlfn.XLOOKUP("*"&amp;Tabelle1[[#This Row],[Identidé (adresse email Login)]]&amp;"*",'Export Utilisateurs'!$G$2:$G$9987,'Export Utilisateurs'!$A$2:$A$9987,"",2,1),"")</f>
        <v/>
      </c>
      <c r="E41" s="1"/>
      <c r="F41" s="1"/>
      <c r="G41" s="1"/>
      <c r="H41" s="1"/>
      <c r="I41" s="1"/>
      <c r="J41" s="1"/>
      <c r="K41" s="1"/>
      <c r="L41" s="1"/>
      <c r="M41" s="1"/>
      <c r="N41" s="1"/>
    </row>
    <row r="42" spans="1:14" x14ac:dyDescent="0.15">
      <c r="A42" s="1"/>
      <c r="B42" s="1"/>
      <c r="C42" s="1"/>
      <c r="D42" t="str">
        <f>IF(Tabelle1[[#This Row],[Identidé (adresse email Login)]]&lt;&gt;"",_xlfn.XLOOKUP("*"&amp;Tabelle1[[#This Row],[Identidé (adresse email Login)]]&amp;"*",'Export Utilisateurs'!$G$2:$G$9987,'Export Utilisateurs'!$A$2:$A$9987,"",2,1),"")</f>
        <v/>
      </c>
      <c r="E42" s="1"/>
      <c r="F42" s="1"/>
      <c r="G42" s="1"/>
      <c r="H42" s="1"/>
      <c r="I42" s="1"/>
      <c r="J42" s="1"/>
      <c r="K42" s="1"/>
      <c r="L42" s="1"/>
      <c r="M42" s="1"/>
      <c r="N42" s="1"/>
    </row>
    <row r="43" spans="1:14" x14ac:dyDescent="0.15">
      <c r="A43" s="1"/>
      <c r="B43" s="1"/>
      <c r="C43" s="1"/>
      <c r="D43" t="str">
        <f>IF(Tabelle1[[#This Row],[Identidé (adresse email Login)]]&lt;&gt;"",_xlfn.XLOOKUP("*"&amp;Tabelle1[[#This Row],[Identidé (adresse email Login)]]&amp;"*",'Export Utilisateurs'!$G$2:$G$9987,'Export Utilisateurs'!$A$2:$A$9987,"",2,1),"")</f>
        <v/>
      </c>
      <c r="E43" s="1"/>
      <c r="F43" s="1"/>
      <c r="G43" s="1"/>
      <c r="H43" s="1"/>
      <c r="I43" s="1"/>
      <c r="J43" s="1"/>
      <c r="K43" s="1"/>
      <c r="L43" s="1"/>
      <c r="M43" s="1"/>
      <c r="N43" s="1"/>
    </row>
    <row r="44" spans="1:14" x14ac:dyDescent="0.15">
      <c r="A44" s="1"/>
      <c r="B44" s="1"/>
      <c r="C44" s="1"/>
      <c r="D44" t="str">
        <f>IF(Tabelle1[[#This Row],[Identidé (adresse email Login)]]&lt;&gt;"",_xlfn.XLOOKUP("*"&amp;Tabelle1[[#This Row],[Identidé (adresse email Login)]]&amp;"*",'Export Utilisateurs'!$G$2:$G$9987,'Export Utilisateurs'!$A$2:$A$9987,"",2,1),"")</f>
        <v/>
      </c>
      <c r="E44" s="1"/>
      <c r="F44" s="1"/>
      <c r="G44" s="1"/>
      <c r="H44" s="1"/>
      <c r="I44" s="1"/>
      <c r="J44" s="1"/>
      <c r="K44" s="1"/>
      <c r="L44" s="1"/>
      <c r="M44" s="1"/>
      <c r="N44" s="1"/>
    </row>
    <row r="45" spans="1:14" x14ac:dyDescent="0.15">
      <c r="A45" s="1"/>
      <c r="B45" s="1"/>
      <c r="C45" s="1"/>
      <c r="D45" t="str">
        <f>IF(Tabelle1[[#This Row],[Identidé (adresse email Login)]]&lt;&gt;"",_xlfn.XLOOKUP("*"&amp;Tabelle1[[#This Row],[Identidé (adresse email Login)]]&amp;"*",'Export Utilisateurs'!$G$2:$G$9987,'Export Utilisateurs'!$A$2:$A$9987,"",2,1),"")</f>
        <v/>
      </c>
      <c r="E45" s="1"/>
      <c r="F45" s="1"/>
      <c r="G45" s="1"/>
      <c r="H45" s="1"/>
      <c r="I45" s="1"/>
      <c r="J45" s="1"/>
      <c r="K45" s="1"/>
      <c r="L45" s="1"/>
      <c r="M45" s="1"/>
      <c r="N45" s="1"/>
    </row>
    <row r="46" spans="1:14" x14ac:dyDescent="0.15">
      <c r="A46" s="1"/>
      <c r="B46" s="1"/>
      <c r="C46" s="1"/>
      <c r="D46" t="str">
        <f>IF(Tabelle1[[#This Row],[Identidé (adresse email Login)]]&lt;&gt;"",_xlfn.XLOOKUP("*"&amp;Tabelle1[[#This Row],[Identidé (adresse email Login)]]&amp;"*",'Export Utilisateurs'!$G$2:$G$9987,'Export Utilisateurs'!$A$2:$A$9987,"",2,1),"")</f>
        <v/>
      </c>
      <c r="E46" s="1"/>
      <c r="F46" s="1"/>
      <c r="G46" s="1"/>
      <c r="H46" s="1"/>
      <c r="I46" s="1"/>
      <c r="J46" s="1"/>
      <c r="K46" s="1"/>
      <c r="L46" s="1"/>
      <c r="M46" s="1"/>
      <c r="N46" s="1"/>
    </row>
    <row r="47" spans="1:14" x14ac:dyDescent="0.15">
      <c r="A47" s="1"/>
      <c r="B47" s="1"/>
      <c r="C47" s="1"/>
      <c r="D47" t="str">
        <f>IF(Tabelle1[[#This Row],[Identidé (adresse email Login)]]&lt;&gt;"",_xlfn.XLOOKUP("*"&amp;Tabelle1[[#This Row],[Identidé (adresse email Login)]]&amp;"*",'Export Utilisateurs'!$G$2:$G$9987,'Export Utilisateurs'!$A$2:$A$9987,"",2,1),"")</f>
        <v/>
      </c>
      <c r="E47" s="1"/>
      <c r="F47" s="1"/>
      <c r="G47" s="1"/>
      <c r="H47" s="1"/>
      <c r="I47" s="1"/>
      <c r="J47" s="1"/>
      <c r="K47" s="1"/>
      <c r="L47" s="1"/>
      <c r="M47" s="1"/>
      <c r="N47" s="1"/>
    </row>
    <row r="48" spans="1:14" x14ac:dyDescent="0.15">
      <c r="A48" s="1"/>
      <c r="B48" s="1"/>
      <c r="C48" s="1"/>
      <c r="D48" t="str">
        <f>IF(Tabelle1[[#This Row],[Identidé (adresse email Login)]]&lt;&gt;"",_xlfn.XLOOKUP("*"&amp;Tabelle1[[#This Row],[Identidé (adresse email Login)]]&amp;"*",'Export Utilisateurs'!$G$2:$G$9987,'Export Utilisateurs'!$A$2:$A$9987,"",2,1),"")</f>
        <v/>
      </c>
      <c r="E48" s="1"/>
      <c r="F48" s="1"/>
      <c r="G48" s="1"/>
      <c r="H48" s="1"/>
      <c r="I48" s="1"/>
      <c r="J48" s="1"/>
      <c r="K48" s="1"/>
      <c r="L48" s="1"/>
      <c r="M48" s="1"/>
      <c r="N48" s="1"/>
    </row>
    <row r="49" spans="1:14" x14ac:dyDescent="0.15">
      <c r="A49" s="1"/>
      <c r="B49" s="1"/>
      <c r="C49" s="1"/>
      <c r="D49" t="str">
        <f>IF(Tabelle1[[#This Row],[Identidé (adresse email Login)]]&lt;&gt;"",_xlfn.XLOOKUP("*"&amp;Tabelle1[[#This Row],[Identidé (adresse email Login)]]&amp;"*",'Export Utilisateurs'!$G$2:$G$9987,'Export Utilisateurs'!$A$2:$A$9987,"",2,1),"")</f>
        <v/>
      </c>
      <c r="E49" s="1"/>
      <c r="F49" s="1"/>
      <c r="G49" s="1"/>
      <c r="H49" s="1"/>
      <c r="I49" s="1"/>
      <c r="J49" s="1"/>
      <c r="K49" s="1"/>
      <c r="L49" s="1"/>
      <c r="M49" s="1"/>
      <c r="N49" s="1"/>
    </row>
    <row r="50" spans="1:14" x14ac:dyDescent="0.15">
      <c r="A50" s="1"/>
      <c r="B50" s="1"/>
      <c r="C50" s="1"/>
      <c r="D50" t="str">
        <f>IF(Tabelle1[[#This Row],[Identidé (adresse email Login)]]&lt;&gt;"",_xlfn.XLOOKUP("*"&amp;Tabelle1[[#This Row],[Identidé (adresse email Login)]]&amp;"*",'Export Utilisateurs'!$G$2:$G$9987,'Export Utilisateurs'!$A$2:$A$9987,"",2,1),"")</f>
        <v/>
      </c>
      <c r="E50" s="1"/>
      <c r="F50" s="1"/>
      <c r="G50" s="1"/>
      <c r="H50" s="1"/>
      <c r="I50" s="1"/>
      <c r="J50" s="1"/>
      <c r="K50" s="1"/>
      <c r="L50" s="1"/>
      <c r="M50" s="1"/>
      <c r="N50" s="1"/>
    </row>
    <row r="51" spans="1:14" x14ac:dyDescent="0.15">
      <c r="A51" s="1"/>
      <c r="B51" s="1"/>
      <c r="C51" s="1"/>
      <c r="D51" t="str">
        <f>IF(Tabelle1[[#This Row],[Identidé (adresse email Login)]]&lt;&gt;"",_xlfn.XLOOKUP("*"&amp;Tabelle1[[#This Row],[Identidé (adresse email Login)]]&amp;"*",'Export Utilisateurs'!$G$2:$G$9987,'Export Utilisateurs'!$A$2:$A$9987,"",2,1),"")</f>
        <v/>
      </c>
      <c r="E51" s="1"/>
      <c r="F51" s="1"/>
      <c r="G51" s="1"/>
      <c r="H51" s="1"/>
      <c r="I51" s="1"/>
      <c r="J51" s="1"/>
      <c r="K51" s="1"/>
      <c r="L51" s="1"/>
      <c r="M51" s="1"/>
      <c r="N51" s="1"/>
    </row>
    <row r="52" spans="1:14" x14ac:dyDescent="0.15">
      <c r="A52" s="1"/>
      <c r="B52" s="1"/>
      <c r="C52" s="1"/>
      <c r="D52" t="str">
        <f>IF(Tabelle1[[#This Row],[Identidé (adresse email Login)]]&lt;&gt;"",_xlfn.XLOOKUP("*"&amp;Tabelle1[[#This Row],[Identidé (adresse email Login)]]&amp;"*",'Export Utilisateurs'!$G$2:$G$9987,'Export Utilisateurs'!$A$2:$A$9987,"",2,1),"")</f>
        <v/>
      </c>
      <c r="E52" s="1"/>
      <c r="F52" s="1"/>
      <c r="G52" s="1"/>
      <c r="H52" s="1"/>
      <c r="I52" s="1"/>
      <c r="J52" s="1"/>
      <c r="K52" s="1"/>
      <c r="L52" s="1"/>
      <c r="M52" s="1"/>
      <c r="N52" s="1"/>
    </row>
    <row r="53" spans="1:14" x14ac:dyDescent="0.15">
      <c r="A53" s="1"/>
      <c r="B53" s="1"/>
      <c r="C53" s="1"/>
      <c r="D53" t="str">
        <f>IF(Tabelle1[[#This Row],[Identidé (adresse email Login)]]&lt;&gt;"",_xlfn.XLOOKUP("*"&amp;Tabelle1[[#This Row],[Identidé (adresse email Login)]]&amp;"*",'Export Utilisateurs'!$G$2:$G$9987,'Export Utilisateurs'!$A$2:$A$9987,"",2,1),"")</f>
        <v/>
      </c>
      <c r="E53" s="1"/>
      <c r="F53" s="1"/>
      <c r="G53" s="1"/>
      <c r="H53" s="1"/>
      <c r="I53" s="1"/>
      <c r="J53" s="1"/>
      <c r="K53" s="1"/>
      <c r="L53" s="1"/>
      <c r="M53" s="1"/>
      <c r="N53" s="1"/>
    </row>
    <row r="54" spans="1:14" x14ac:dyDescent="0.15">
      <c r="A54" s="1"/>
      <c r="B54" s="1"/>
      <c r="C54" s="1"/>
      <c r="D54" t="str">
        <f>IF(Tabelle1[[#This Row],[Identidé (adresse email Login)]]&lt;&gt;"",_xlfn.XLOOKUP("*"&amp;Tabelle1[[#This Row],[Identidé (adresse email Login)]]&amp;"*",'Export Utilisateurs'!$G$2:$G$9987,'Export Utilisateurs'!$A$2:$A$9987,"",2,1),"")</f>
        <v/>
      </c>
      <c r="E54" s="1"/>
      <c r="F54" s="1"/>
      <c r="G54" s="1"/>
      <c r="H54" s="1"/>
      <c r="I54" s="1"/>
      <c r="J54" s="1"/>
      <c r="K54" s="1"/>
      <c r="L54" s="1"/>
      <c r="M54" s="1"/>
      <c r="N54" s="1"/>
    </row>
    <row r="55" spans="1:14" x14ac:dyDescent="0.15">
      <c r="A55" s="1"/>
      <c r="B55" s="1"/>
      <c r="C55" s="1"/>
      <c r="D55" t="str">
        <f>IF(Tabelle1[[#This Row],[Identidé (adresse email Login)]]&lt;&gt;"",_xlfn.XLOOKUP("*"&amp;Tabelle1[[#This Row],[Identidé (adresse email Login)]]&amp;"*",'Export Utilisateurs'!$G$2:$G$9987,'Export Utilisateurs'!$A$2:$A$9987,"",2,1),"")</f>
        <v/>
      </c>
      <c r="E55" s="1"/>
      <c r="F55" s="1"/>
      <c r="G55" s="1"/>
      <c r="H55" s="1"/>
      <c r="I55" s="1"/>
      <c r="J55" s="1"/>
      <c r="K55" s="1"/>
      <c r="L55" s="1"/>
      <c r="M55" s="1"/>
      <c r="N55" s="1"/>
    </row>
    <row r="56" spans="1:14" x14ac:dyDescent="0.15">
      <c r="A56" s="1"/>
      <c r="B56" s="1"/>
      <c r="C56" s="1"/>
      <c r="D56" t="str">
        <f>IF(Tabelle1[[#This Row],[Identidé (adresse email Login)]]&lt;&gt;"",_xlfn.XLOOKUP("*"&amp;Tabelle1[[#This Row],[Identidé (adresse email Login)]]&amp;"*",'Export Utilisateurs'!$G$2:$G$9987,'Export Utilisateurs'!$A$2:$A$9987,"",2,1),"")</f>
        <v/>
      </c>
      <c r="E56" s="1"/>
      <c r="F56" s="1"/>
      <c r="G56" s="1"/>
      <c r="H56" s="1"/>
      <c r="I56" s="1"/>
      <c r="J56" s="1"/>
      <c r="K56" s="1"/>
      <c r="L56" s="1"/>
      <c r="M56" s="1"/>
      <c r="N56" s="1"/>
    </row>
    <row r="57" spans="1:14" x14ac:dyDescent="0.15">
      <c r="A57" s="1"/>
      <c r="B57" s="1"/>
      <c r="C57" s="1"/>
      <c r="D57" t="str">
        <f>IF(Tabelle1[[#This Row],[Identidé (adresse email Login)]]&lt;&gt;"",_xlfn.XLOOKUP("*"&amp;Tabelle1[[#This Row],[Identidé (adresse email Login)]]&amp;"*",'Export Utilisateurs'!$G$2:$G$9987,'Export Utilisateurs'!$A$2:$A$9987,"",2,1),"")</f>
        <v/>
      </c>
      <c r="E57" s="1"/>
      <c r="F57" s="1"/>
      <c r="G57" s="1"/>
      <c r="H57" s="1"/>
      <c r="I57" s="1"/>
      <c r="J57" s="1"/>
      <c r="K57" s="1"/>
      <c r="L57" s="1"/>
      <c r="M57" s="1"/>
      <c r="N57" s="1"/>
    </row>
    <row r="58" spans="1:14" x14ac:dyDescent="0.15">
      <c r="A58" s="1"/>
      <c r="B58" s="1"/>
      <c r="C58" s="1"/>
      <c r="D58" t="str">
        <f>IF(Tabelle1[[#This Row],[Identidé (adresse email Login)]]&lt;&gt;"",_xlfn.XLOOKUP("*"&amp;Tabelle1[[#This Row],[Identidé (adresse email Login)]]&amp;"*",'Export Utilisateurs'!$G$2:$G$9987,'Export Utilisateurs'!$A$2:$A$9987,"",2,1),"")</f>
        <v/>
      </c>
      <c r="E58" s="1"/>
      <c r="F58" s="1"/>
      <c r="G58" s="1"/>
      <c r="H58" s="1"/>
      <c r="I58" s="1"/>
      <c r="J58" s="1"/>
      <c r="K58" s="1"/>
      <c r="L58" s="1"/>
      <c r="M58" s="1"/>
      <c r="N58" s="1"/>
    </row>
    <row r="59" spans="1:14" x14ac:dyDescent="0.15">
      <c r="A59" s="1"/>
      <c r="B59" s="1"/>
      <c r="C59" s="1"/>
      <c r="D59" t="str">
        <f>IF(Tabelle1[[#This Row],[Identidé (adresse email Login)]]&lt;&gt;"",_xlfn.XLOOKUP("*"&amp;Tabelle1[[#This Row],[Identidé (adresse email Login)]]&amp;"*",'Export Utilisateurs'!$G$2:$G$9987,'Export Utilisateurs'!$A$2:$A$9987,"",2,1),"")</f>
        <v/>
      </c>
      <c r="E59" s="1"/>
      <c r="F59" s="1"/>
      <c r="G59" s="1"/>
      <c r="H59" s="1"/>
      <c r="I59" s="1"/>
      <c r="J59" s="1"/>
      <c r="K59" s="1"/>
      <c r="L59" s="1"/>
      <c r="M59" s="1"/>
      <c r="N59" s="1"/>
    </row>
    <row r="60" spans="1:14" x14ac:dyDescent="0.15">
      <c r="A60" s="1"/>
      <c r="B60" s="1"/>
      <c r="C60" s="1"/>
      <c r="D60" t="str">
        <f>IF(Tabelle1[[#This Row],[Identidé (adresse email Login)]]&lt;&gt;"",_xlfn.XLOOKUP("*"&amp;Tabelle1[[#This Row],[Identidé (adresse email Login)]]&amp;"*",'Export Utilisateurs'!$G$2:$G$9987,'Export Utilisateurs'!$A$2:$A$9987,"",2,1),"")</f>
        <v/>
      </c>
      <c r="E60" s="1"/>
      <c r="F60" s="1"/>
      <c r="G60" s="1"/>
      <c r="H60" s="1"/>
      <c r="I60" s="1"/>
      <c r="J60" s="1"/>
      <c r="K60" s="1"/>
      <c r="L60" s="1"/>
      <c r="M60" s="1"/>
      <c r="N60" s="1"/>
    </row>
    <row r="61" spans="1:14" x14ac:dyDescent="0.15">
      <c r="A61" s="1"/>
      <c r="B61" s="1"/>
      <c r="C61" s="1"/>
      <c r="D61" t="str">
        <f>IF(Tabelle1[[#This Row],[Identidé (adresse email Login)]]&lt;&gt;"",_xlfn.XLOOKUP("*"&amp;Tabelle1[[#This Row],[Identidé (adresse email Login)]]&amp;"*",'Export Utilisateurs'!$G$2:$G$9987,'Export Utilisateurs'!$A$2:$A$9987,"",2,1),"")</f>
        <v/>
      </c>
      <c r="E61" s="1"/>
      <c r="F61" s="1"/>
      <c r="G61" s="1"/>
      <c r="H61" s="1"/>
      <c r="I61" s="1"/>
      <c r="J61" s="1"/>
      <c r="K61" s="1"/>
      <c r="L61" s="1"/>
      <c r="M61" s="1"/>
      <c r="N61" s="1"/>
    </row>
    <row r="62" spans="1:14" x14ac:dyDescent="0.15">
      <c r="A62" s="1"/>
      <c r="B62" s="1"/>
      <c r="C62" s="1"/>
      <c r="D62" t="str">
        <f>IF(Tabelle1[[#This Row],[Identidé (adresse email Login)]]&lt;&gt;"",_xlfn.XLOOKUP("*"&amp;Tabelle1[[#This Row],[Identidé (adresse email Login)]]&amp;"*",'Export Utilisateurs'!$G$2:$G$9987,'Export Utilisateurs'!$A$2:$A$9987,"",2,1),"")</f>
        <v/>
      </c>
      <c r="E62" s="1"/>
      <c r="F62" s="1"/>
      <c r="G62" s="1"/>
      <c r="H62" s="1"/>
      <c r="I62" s="1"/>
      <c r="J62" s="1"/>
      <c r="K62" s="1"/>
      <c r="L62" s="1"/>
      <c r="M62" s="1"/>
      <c r="N62" s="1"/>
    </row>
    <row r="63" spans="1:14" x14ac:dyDescent="0.15">
      <c r="A63" s="1"/>
      <c r="B63" s="1"/>
      <c r="C63" s="1"/>
      <c r="D63" t="str">
        <f>IF(Tabelle1[[#This Row],[Identidé (adresse email Login)]]&lt;&gt;"",_xlfn.XLOOKUP("*"&amp;Tabelle1[[#This Row],[Identidé (adresse email Login)]]&amp;"*",'Export Utilisateurs'!$G$2:$G$9987,'Export Utilisateurs'!$A$2:$A$9987,"",2,1),"")</f>
        <v/>
      </c>
      <c r="E63" s="1"/>
      <c r="F63" s="1"/>
      <c r="G63" s="1"/>
      <c r="H63" s="1"/>
      <c r="I63" s="1"/>
      <c r="J63" s="1"/>
      <c r="K63" s="1"/>
      <c r="L63" s="1"/>
      <c r="M63" s="1"/>
      <c r="N63" s="1"/>
    </row>
    <row r="64" spans="1:14" x14ac:dyDescent="0.15">
      <c r="A64" s="1"/>
      <c r="B64" s="1"/>
      <c r="C64" s="1"/>
      <c r="D64" t="str">
        <f>IF(Tabelle1[[#This Row],[Identidé (adresse email Login)]]&lt;&gt;"",_xlfn.XLOOKUP("*"&amp;Tabelle1[[#This Row],[Identidé (adresse email Login)]]&amp;"*",'Export Utilisateurs'!$G$2:$G$9987,'Export Utilisateurs'!$A$2:$A$9987,"",2,1),"")</f>
        <v/>
      </c>
      <c r="E64" s="1"/>
      <c r="F64" s="1"/>
      <c r="G64" s="1"/>
      <c r="H64" s="1"/>
      <c r="I64" s="1"/>
      <c r="J64" s="1"/>
      <c r="K64" s="1"/>
      <c r="L64" s="1"/>
      <c r="M64" s="1"/>
      <c r="N64" s="1"/>
    </row>
    <row r="65" spans="1:14" x14ac:dyDescent="0.15">
      <c r="A65" s="1"/>
      <c r="B65" s="1"/>
      <c r="C65" s="1"/>
      <c r="D65" t="str">
        <f>IF(Tabelle1[[#This Row],[Identidé (adresse email Login)]]&lt;&gt;"",_xlfn.XLOOKUP("*"&amp;Tabelle1[[#This Row],[Identidé (adresse email Login)]]&amp;"*",'Export Utilisateurs'!$G$2:$G$9987,'Export Utilisateurs'!$A$2:$A$9987,"",2,1),"")</f>
        <v/>
      </c>
      <c r="E65" s="1"/>
      <c r="F65" s="1"/>
      <c r="G65" s="1"/>
      <c r="H65" s="1"/>
      <c r="I65" s="1"/>
      <c r="J65" s="1"/>
      <c r="K65" s="1"/>
      <c r="L65" s="1"/>
      <c r="M65" s="1"/>
      <c r="N65" s="1"/>
    </row>
    <row r="66" spans="1:14" x14ac:dyDescent="0.15">
      <c r="A66" s="1"/>
      <c r="B66" s="1"/>
      <c r="C66" s="1"/>
      <c r="D66" t="str">
        <f>IF(Tabelle1[[#This Row],[Identidé (adresse email Login)]]&lt;&gt;"",_xlfn.XLOOKUP("*"&amp;Tabelle1[[#This Row],[Identidé (adresse email Login)]]&amp;"*",'Export Utilisateurs'!$G$2:$G$9987,'Export Utilisateurs'!$A$2:$A$9987,"",2,1),"")</f>
        <v/>
      </c>
      <c r="E66" s="1"/>
      <c r="F66" s="1"/>
      <c r="G66" s="1"/>
      <c r="H66" s="1"/>
      <c r="I66" s="1"/>
      <c r="J66" s="1"/>
      <c r="K66" s="1"/>
      <c r="L66" s="1"/>
      <c r="M66" s="1"/>
      <c r="N66" s="1"/>
    </row>
    <row r="67" spans="1:14" x14ac:dyDescent="0.15">
      <c r="A67" s="1"/>
      <c r="B67" s="1"/>
      <c r="C67" s="1"/>
      <c r="D67" t="str">
        <f>IF(Tabelle1[[#This Row],[Identidé (adresse email Login)]]&lt;&gt;"",_xlfn.XLOOKUP("*"&amp;Tabelle1[[#This Row],[Identidé (adresse email Login)]]&amp;"*",'Export Utilisateurs'!$G$2:$G$9987,'Export Utilisateurs'!$A$2:$A$9987,"",2,1),"")</f>
        <v/>
      </c>
      <c r="E67" s="1"/>
      <c r="F67" s="1"/>
      <c r="G67" s="1"/>
      <c r="H67" s="1"/>
      <c r="I67" s="1"/>
      <c r="J67" s="1"/>
      <c r="K67" s="1"/>
      <c r="L67" s="1"/>
      <c r="M67" s="1"/>
      <c r="N67" s="1"/>
    </row>
    <row r="68" spans="1:14" x14ac:dyDescent="0.15">
      <c r="A68" s="1"/>
      <c r="B68" s="1"/>
      <c r="C68" s="1"/>
      <c r="D68" t="str">
        <f>IF(Tabelle1[[#This Row],[Identidé (adresse email Login)]]&lt;&gt;"",_xlfn.XLOOKUP("*"&amp;Tabelle1[[#This Row],[Identidé (adresse email Login)]]&amp;"*",'Export Utilisateurs'!$G$2:$G$9987,'Export Utilisateurs'!$A$2:$A$9987,"",2,1),"")</f>
        <v/>
      </c>
      <c r="E68" s="1"/>
      <c r="F68" s="1"/>
      <c r="G68" s="1"/>
      <c r="H68" s="1"/>
      <c r="I68" s="1"/>
      <c r="J68" s="1"/>
      <c r="K68" s="1"/>
      <c r="L68" s="1"/>
      <c r="M68" s="1"/>
      <c r="N68" s="1"/>
    </row>
    <row r="69" spans="1:14" x14ac:dyDescent="0.15">
      <c r="A69" s="1"/>
      <c r="B69" s="1"/>
      <c r="C69" s="1"/>
      <c r="D69" t="str">
        <f>IF(Tabelle1[[#This Row],[Identidé (adresse email Login)]]&lt;&gt;"",_xlfn.XLOOKUP("*"&amp;Tabelle1[[#This Row],[Identidé (adresse email Login)]]&amp;"*",'Export Utilisateurs'!$G$2:$G$9987,'Export Utilisateurs'!$A$2:$A$9987,"",2,1),"")</f>
        <v/>
      </c>
      <c r="E69" s="1"/>
      <c r="F69" s="1"/>
      <c r="G69" s="1"/>
      <c r="H69" s="1"/>
      <c r="I69" s="1"/>
      <c r="J69" s="1"/>
      <c r="K69" s="1"/>
      <c r="L69" s="1"/>
      <c r="M69" s="1"/>
      <c r="N69" s="1"/>
    </row>
    <row r="70" spans="1:14" x14ac:dyDescent="0.15">
      <c r="A70" s="1"/>
      <c r="B70" s="1"/>
      <c r="C70" s="1"/>
      <c r="D70" t="str">
        <f>IF(Tabelle1[[#This Row],[Identidé (adresse email Login)]]&lt;&gt;"",_xlfn.XLOOKUP("*"&amp;Tabelle1[[#This Row],[Identidé (adresse email Login)]]&amp;"*",'Export Utilisateurs'!$G$2:$G$9987,'Export Utilisateurs'!$A$2:$A$9987,"",2,1),"")</f>
        <v/>
      </c>
      <c r="E70" s="1"/>
      <c r="F70" s="1"/>
      <c r="G70" s="1"/>
      <c r="H70" s="1"/>
      <c r="I70" s="1"/>
      <c r="J70" s="1"/>
      <c r="K70" s="1"/>
      <c r="L70" s="1"/>
      <c r="M70" s="1"/>
      <c r="N70" s="1"/>
    </row>
    <row r="71" spans="1:14" x14ac:dyDescent="0.15">
      <c r="A71" s="1"/>
      <c r="B71" s="1"/>
      <c r="C71" s="1"/>
      <c r="D71" t="str">
        <f>IF(Tabelle1[[#This Row],[Identidé (adresse email Login)]]&lt;&gt;"",_xlfn.XLOOKUP("*"&amp;Tabelle1[[#This Row],[Identidé (adresse email Login)]]&amp;"*",'Export Utilisateurs'!$G$2:$G$9987,'Export Utilisateurs'!$A$2:$A$9987,"",2,1),"")</f>
        <v/>
      </c>
      <c r="E71" s="1"/>
      <c r="F71" s="1"/>
      <c r="G71" s="1"/>
      <c r="H71" s="1"/>
      <c r="I71" s="1"/>
      <c r="J71" s="1"/>
      <c r="K71" s="1"/>
      <c r="L71" s="1"/>
      <c r="M71" s="1"/>
      <c r="N71" s="1"/>
    </row>
    <row r="72" spans="1:14" x14ac:dyDescent="0.15">
      <c r="A72" s="1"/>
      <c r="B72" s="1"/>
      <c r="C72" s="1"/>
      <c r="D72" t="str">
        <f>IF(Tabelle1[[#This Row],[Identidé (adresse email Login)]]&lt;&gt;"",_xlfn.XLOOKUP("*"&amp;Tabelle1[[#This Row],[Identidé (adresse email Login)]]&amp;"*",'Export Utilisateurs'!$G$2:$G$9987,'Export Utilisateurs'!$A$2:$A$9987,"",2,1),"")</f>
        <v/>
      </c>
      <c r="E72" s="1"/>
      <c r="F72" s="1"/>
      <c r="G72" s="1"/>
      <c r="H72" s="1"/>
      <c r="I72" s="1"/>
      <c r="J72" s="1"/>
      <c r="K72" s="1"/>
      <c r="L72" s="1"/>
      <c r="M72" s="1"/>
      <c r="N72" s="1"/>
    </row>
    <row r="73" spans="1:14" x14ac:dyDescent="0.15">
      <c r="A73" s="1"/>
      <c r="B73" s="1"/>
      <c r="C73" s="1"/>
      <c r="D73" t="str">
        <f>IF(Tabelle1[[#This Row],[Identidé (adresse email Login)]]&lt;&gt;"",_xlfn.XLOOKUP("*"&amp;Tabelle1[[#This Row],[Identidé (adresse email Login)]]&amp;"*",'Export Utilisateurs'!$G$2:$G$9987,'Export Utilisateurs'!$A$2:$A$9987,"",2,1),"")</f>
        <v/>
      </c>
      <c r="E73" s="1"/>
      <c r="F73" s="1"/>
      <c r="G73" s="1"/>
      <c r="H73" s="1"/>
      <c r="I73" s="1"/>
      <c r="J73" s="1"/>
      <c r="K73" s="1"/>
      <c r="L73" s="1"/>
      <c r="M73" s="1"/>
      <c r="N73" s="1"/>
    </row>
    <row r="74" spans="1:14" x14ac:dyDescent="0.15">
      <c r="A74" s="1"/>
      <c r="B74" s="1"/>
      <c r="C74" s="1"/>
      <c r="D74" t="str">
        <f>IF(Tabelle1[[#This Row],[Identidé (adresse email Login)]]&lt;&gt;"",_xlfn.XLOOKUP("*"&amp;Tabelle1[[#This Row],[Identidé (adresse email Login)]]&amp;"*",'Export Utilisateurs'!$G$2:$G$9987,'Export Utilisateurs'!$A$2:$A$9987,"",2,1),"")</f>
        <v/>
      </c>
      <c r="E74" s="1"/>
      <c r="F74" s="1"/>
      <c r="G74" s="1"/>
      <c r="H74" s="1"/>
      <c r="I74" s="1"/>
      <c r="J74" s="1"/>
      <c r="K74" s="1"/>
      <c r="L74" s="1"/>
      <c r="M74" s="1"/>
      <c r="N74" s="1"/>
    </row>
    <row r="75" spans="1:14" x14ac:dyDescent="0.15">
      <c r="A75" s="1"/>
      <c r="B75" s="1"/>
      <c r="C75" s="1"/>
      <c r="D75" t="str">
        <f>IF(Tabelle1[[#This Row],[Identidé (adresse email Login)]]&lt;&gt;"",_xlfn.XLOOKUP("*"&amp;Tabelle1[[#This Row],[Identidé (adresse email Login)]]&amp;"*",'Export Utilisateurs'!$G$2:$G$9987,'Export Utilisateurs'!$A$2:$A$9987,"",2,1),"")</f>
        <v/>
      </c>
      <c r="E75" s="1"/>
      <c r="F75" s="1"/>
      <c r="G75" s="1"/>
      <c r="H75" s="1"/>
      <c r="I75" s="1"/>
      <c r="J75" s="1"/>
      <c r="K75" s="1"/>
      <c r="L75" s="1"/>
      <c r="M75" s="1"/>
      <c r="N75" s="1"/>
    </row>
    <row r="76" spans="1:14" x14ac:dyDescent="0.15">
      <c r="A76" s="1"/>
      <c r="B76" s="1"/>
      <c r="C76" s="1"/>
      <c r="D76" t="str">
        <f>IF(Tabelle1[[#This Row],[Identidé (adresse email Login)]]&lt;&gt;"",_xlfn.XLOOKUP("*"&amp;Tabelle1[[#This Row],[Identidé (adresse email Login)]]&amp;"*",'Export Utilisateurs'!$G$2:$G$9987,'Export Utilisateurs'!$A$2:$A$9987,"",2,1),"")</f>
        <v/>
      </c>
      <c r="E76" s="1"/>
      <c r="F76" s="1"/>
      <c r="G76" s="1"/>
      <c r="H76" s="1"/>
      <c r="I76" s="1"/>
      <c r="J76" s="1"/>
      <c r="K76" s="1"/>
      <c r="L76" s="1"/>
      <c r="M76" s="1"/>
      <c r="N76" s="1"/>
    </row>
    <row r="77" spans="1:14" x14ac:dyDescent="0.15">
      <c r="A77" s="1"/>
      <c r="B77" s="1"/>
      <c r="C77" s="1"/>
      <c r="D77" t="str">
        <f>IF(Tabelle1[[#This Row],[Identidé (adresse email Login)]]&lt;&gt;"",_xlfn.XLOOKUP("*"&amp;Tabelle1[[#This Row],[Identidé (adresse email Login)]]&amp;"*",'Export Utilisateurs'!$G$2:$G$9987,'Export Utilisateurs'!$A$2:$A$9987,"",2,1),"")</f>
        <v/>
      </c>
      <c r="E77" s="1"/>
      <c r="F77" s="1"/>
      <c r="G77" s="1"/>
      <c r="H77" s="1"/>
      <c r="I77" s="1"/>
      <c r="J77" s="1"/>
      <c r="K77" s="1"/>
      <c r="L77" s="1"/>
      <c r="M77" s="1"/>
      <c r="N77" s="1"/>
    </row>
    <row r="78" spans="1:14" x14ac:dyDescent="0.15">
      <c r="A78" s="1"/>
      <c r="B78" s="1"/>
      <c r="C78" s="1"/>
      <c r="D78" t="str">
        <f>IF(Tabelle1[[#This Row],[Identidé (adresse email Login)]]&lt;&gt;"",_xlfn.XLOOKUP("*"&amp;Tabelle1[[#This Row],[Identidé (adresse email Login)]]&amp;"*",'Export Utilisateurs'!$G$2:$G$9987,'Export Utilisateurs'!$A$2:$A$9987,"",2,1),"")</f>
        <v/>
      </c>
      <c r="E78" s="1"/>
      <c r="F78" s="1"/>
      <c r="G78" s="1"/>
      <c r="H78" s="1"/>
      <c r="I78" s="1"/>
      <c r="J78" s="1"/>
      <c r="K78" s="1"/>
      <c r="L78" s="1"/>
      <c r="M78" s="1"/>
      <c r="N78" s="1"/>
    </row>
    <row r="79" spans="1:14" x14ac:dyDescent="0.15">
      <c r="A79" s="1"/>
      <c r="B79" s="1"/>
      <c r="C79" s="1"/>
      <c r="D79" t="str">
        <f>IF(Tabelle1[[#This Row],[Identidé (adresse email Login)]]&lt;&gt;"",_xlfn.XLOOKUP("*"&amp;Tabelle1[[#This Row],[Identidé (adresse email Login)]]&amp;"*",'Export Utilisateurs'!$G$2:$G$9987,'Export Utilisateurs'!$A$2:$A$9987,"",2,1),"")</f>
        <v/>
      </c>
      <c r="E79" s="1"/>
      <c r="F79" s="1"/>
      <c r="G79" s="1"/>
      <c r="H79" s="1"/>
      <c r="I79" s="1"/>
      <c r="J79" s="1"/>
      <c r="K79" s="1"/>
      <c r="L79" s="1"/>
      <c r="M79" s="1"/>
      <c r="N79" s="1"/>
    </row>
    <row r="80" spans="1:14" x14ac:dyDescent="0.15">
      <c r="A80" s="1"/>
      <c r="B80" s="1"/>
      <c r="C80" s="1"/>
      <c r="D80" t="str">
        <f>IF(Tabelle1[[#This Row],[Identidé (adresse email Login)]]&lt;&gt;"",_xlfn.XLOOKUP("*"&amp;Tabelle1[[#This Row],[Identidé (adresse email Login)]]&amp;"*",'Export Utilisateurs'!$G$2:$G$9987,'Export Utilisateurs'!$A$2:$A$9987,"",2,1),"")</f>
        <v/>
      </c>
      <c r="E80" s="1"/>
      <c r="F80" s="1"/>
      <c r="G80" s="1"/>
      <c r="H80" s="1"/>
      <c r="I80" s="1"/>
      <c r="J80" s="1"/>
      <c r="K80" s="1"/>
      <c r="L80" s="1"/>
      <c r="M80" s="1"/>
      <c r="N80" s="1"/>
    </row>
    <row r="81" spans="1:14" x14ac:dyDescent="0.15">
      <c r="A81" s="1"/>
      <c r="B81" s="1"/>
      <c r="C81" s="1"/>
      <c r="D81" t="str">
        <f>IF(Tabelle1[[#This Row],[Identidé (adresse email Login)]]&lt;&gt;"",_xlfn.XLOOKUP("*"&amp;Tabelle1[[#This Row],[Identidé (adresse email Login)]]&amp;"*",'Export Utilisateurs'!$G$2:$G$9987,'Export Utilisateurs'!$A$2:$A$9987,"",2,1),"")</f>
        <v/>
      </c>
      <c r="E81" s="1"/>
      <c r="F81" s="1"/>
      <c r="G81" s="1"/>
      <c r="H81" s="1"/>
      <c r="I81" s="1"/>
      <c r="J81" s="1"/>
      <c r="K81" s="1"/>
      <c r="L81" s="1"/>
      <c r="M81" s="1"/>
      <c r="N81" s="1"/>
    </row>
    <row r="82" spans="1:14" x14ac:dyDescent="0.15">
      <c r="A82" s="1"/>
      <c r="B82" s="1"/>
      <c r="C82" s="1"/>
      <c r="D82" t="str">
        <f>IF(Tabelle1[[#This Row],[Identidé (adresse email Login)]]&lt;&gt;"",_xlfn.XLOOKUP("*"&amp;Tabelle1[[#This Row],[Identidé (adresse email Login)]]&amp;"*",'Export Utilisateurs'!$G$2:$G$9987,'Export Utilisateurs'!$A$2:$A$9987,"",2,1),"")</f>
        <v/>
      </c>
      <c r="E82" s="1"/>
      <c r="F82" s="1"/>
      <c r="G82" s="1"/>
      <c r="H82" s="1"/>
      <c r="I82" s="1"/>
      <c r="J82" s="1"/>
      <c r="K82" s="1"/>
      <c r="L82" s="1"/>
      <c r="M82" s="1"/>
      <c r="N82" s="1"/>
    </row>
    <row r="83" spans="1:14" x14ac:dyDescent="0.15">
      <c r="A83" s="1"/>
      <c r="B83" s="1"/>
      <c r="C83" s="1"/>
      <c r="D83" t="str">
        <f>IF(Tabelle1[[#This Row],[Identidé (adresse email Login)]]&lt;&gt;"",_xlfn.XLOOKUP("*"&amp;Tabelle1[[#This Row],[Identidé (adresse email Login)]]&amp;"*",'Export Utilisateurs'!$G$2:$G$9987,'Export Utilisateurs'!$A$2:$A$9987,"",2,1),"")</f>
        <v/>
      </c>
      <c r="E83" s="1"/>
      <c r="F83" s="1"/>
      <c r="G83" s="1"/>
      <c r="H83" s="1"/>
      <c r="I83" s="1"/>
      <c r="J83" s="1"/>
      <c r="K83" s="1"/>
      <c r="L83" s="1"/>
      <c r="M83" s="1"/>
      <c r="N83" s="1"/>
    </row>
    <row r="84" spans="1:14" x14ac:dyDescent="0.15">
      <c r="A84" s="1"/>
      <c r="B84" s="1"/>
      <c r="C84" s="1"/>
      <c r="D84" t="str">
        <f>IF(Tabelle1[[#This Row],[Identidé (adresse email Login)]]&lt;&gt;"",_xlfn.XLOOKUP("*"&amp;Tabelle1[[#This Row],[Identidé (adresse email Login)]]&amp;"*",'Export Utilisateurs'!$G$2:$G$9987,'Export Utilisateurs'!$A$2:$A$9987,"",2,1),"")</f>
        <v/>
      </c>
      <c r="E84" s="1"/>
      <c r="F84" s="1"/>
      <c r="G84" s="1"/>
      <c r="H84" s="1"/>
      <c r="I84" s="1"/>
      <c r="J84" s="1"/>
      <c r="K84" s="1"/>
      <c r="L84" s="1"/>
      <c r="M84" s="1"/>
      <c r="N84" s="1"/>
    </row>
    <row r="85" spans="1:14" x14ac:dyDescent="0.15">
      <c r="A85" s="1"/>
      <c r="B85" s="1"/>
      <c r="C85" s="1"/>
      <c r="D85" t="str">
        <f>IF(Tabelle1[[#This Row],[Identidé (adresse email Login)]]&lt;&gt;"",_xlfn.XLOOKUP("*"&amp;Tabelle1[[#This Row],[Identidé (adresse email Login)]]&amp;"*",'Export Utilisateurs'!$G$2:$G$9987,'Export Utilisateurs'!$A$2:$A$9987,"",2,1),"")</f>
        <v/>
      </c>
      <c r="E85" s="1"/>
      <c r="F85" s="1"/>
      <c r="G85" s="1"/>
      <c r="H85" s="1"/>
      <c r="I85" s="1"/>
      <c r="J85" s="1"/>
      <c r="K85" s="1"/>
      <c r="L85" s="1"/>
      <c r="M85" s="1"/>
      <c r="N85" s="1"/>
    </row>
    <row r="86" spans="1:14" x14ac:dyDescent="0.15">
      <c r="A86" s="1"/>
      <c r="B86" s="1"/>
      <c r="C86" s="1"/>
      <c r="D86" t="str">
        <f>IF(Tabelle1[[#This Row],[Identidé (adresse email Login)]]&lt;&gt;"",_xlfn.XLOOKUP("*"&amp;Tabelle1[[#This Row],[Identidé (adresse email Login)]]&amp;"*",'Export Utilisateurs'!$G$2:$G$9987,'Export Utilisateurs'!$A$2:$A$9987,"",2,1),"")</f>
        <v/>
      </c>
      <c r="E86" s="1"/>
      <c r="F86" s="1"/>
      <c r="G86" s="1"/>
      <c r="H86" s="1"/>
      <c r="I86" s="1"/>
      <c r="J86" s="1"/>
      <c r="K86" s="1"/>
      <c r="L86" s="1"/>
      <c r="M86" s="1"/>
      <c r="N86" s="1"/>
    </row>
    <row r="87" spans="1:14" x14ac:dyDescent="0.15">
      <c r="A87" s="1"/>
      <c r="B87" s="1"/>
      <c r="C87" s="1"/>
      <c r="D87" t="str">
        <f>IF(Tabelle1[[#This Row],[Identidé (adresse email Login)]]&lt;&gt;"",_xlfn.XLOOKUP("*"&amp;Tabelle1[[#This Row],[Identidé (adresse email Login)]]&amp;"*",'Export Utilisateurs'!$G$2:$G$9987,'Export Utilisateurs'!$A$2:$A$9987,"",2,1),"")</f>
        <v/>
      </c>
      <c r="E87" s="1"/>
      <c r="F87" s="1"/>
      <c r="G87" s="1"/>
      <c r="H87" s="1"/>
      <c r="I87" s="1"/>
      <c r="J87" s="1"/>
      <c r="K87" s="1"/>
      <c r="L87" s="1"/>
      <c r="M87" s="1"/>
      <c r="N87" s="1"/>
    </row>
    <row r="88" spans="1:14" x14ac:dyDescent="0.15">
      <c r="A88" s="1"/>
      <c r="B88" s="1"/>
      <c r="C88" s="1"/>
      <c r="D88" t="str">
        <f>IF(Tabelle1[[#This Row],[Identidé (adresse email Login)]]&lt;&gt;"",_xlfn.XLOOKUP("*"&amp;Tabelle1[[#This Row],[Identidé (adresse email Login)]]&amp;"*",'Export Utilisateurs'!$G$2:$G$9987,'Export Utilisateurs'!$A$2:$A$9987,"",2,1),"")</f>
        <v/>
      </c>
      <c r="E88" s="1"/>
      <c r="F88" s="1"/>
      <c r="G88" s="1"/>
      <c r="H88" s="1"/>
      <c r="I88" s="1"/>
      <c r="J88" s="1"/>
      <c r="K88" s="1"/>
      <c r="L88" s="1"/>
      <c r="M88" s="1"/>
      <c r="N88" s="1"/>
    </row>
    <row r="89" spans="1:14" x14ac:dyDescent="0.15">
      <c r="A89" s="1"/>
      <c r="B89" s="1"/>
      <c r="C89" s="1"/>
      <c r="D89" t="str">
        <f>IF(Tabelle1[[#This Row],[Identidé (adresse email Login)]]&lt;&gt;"",_xlfn.XLOOKUP("*"&amp;Tabelle1[[#This Row],[Identidé (adresse email Login)]]&amp;"*",'Export Utilisateurs'!$G$2:$G$9987,'Export Utilisateurs'!$A$2:$A$9987,"",2,1),"")</f>
        <v/>
      </c>
      <c r="E89" s="1"/>
      <c r="F89" s="1"/>
      <c r="G89" s="1"/>
      <c r="H89" s="1"/>
      <c r="I89" s="1"/>
      <c r="J89" s="1"/>
      <c r="K89" s="1"/>
      <c r="L89" s="1"/>
      <c r="M89" s="1"/>
      <c r="N89" s="1"/>
    </row>
    <row r="90" spans="1:14" x14ac:dyDescent="0.15">
      <c r="A90" s="1"/>
      <c r="B90" s="1"/>
      <c r="C90" s="1"/>
      <c r="D90" t="str">
        <f>IF(Tabelle1[[#This Row],[Identidé (adresse email Login)]]&lt;&gt;"",_xlfn.XLOOKUP("*"&amp;Tabelle1[[#This Row],[Identidé (adresse email Login)]]&amp;"*",'Export Utilisateurs'!$G$2:$G$9987,'Export Utilisateurs'!$A$2:$A$9987,"",2,1),"")</f>
        <v/>
      </c>
      <c r="E90" s="1"/>
      <c r="F90" s="1"/>
      <c r="G90" s="1"/>
      <c r="H90" s="1"/>
      <c r="I90" s="1"/>
      <c r="J90" s="1"/>
      <c r="K90" s="1"/>
      <c r="L90" s="1"/>
      <c r="M90" s="1"/>
      <c r="N90" s="1"/>
    </row>
    <row r="91" spans="1:14" x14ac:dyDescent="0.15">
      <c r="A91" s="1"/>
      <c r="B91" s="1"/>
      <c r="C91" s="1"/>
      <c r="D91" t="str">
        <f>IF(Tabelle1[[#This Row],[Identidé (adresse email Login)]]&lt;&gt;"",_xlfn.XLOOKUP("*"&amp;Tabelle1[[#This Row],[Identidé (adresse email Login)]]&amp;"*",'Export Utilisateurs'!$G$2:$G$9987,'Export Utilisateurs'!$A$2:$A$9987,"",2,1),"")</f>
        <v/>
      </c>
      <c r="E91" s="1"/>
      <c r="F91" s="1"/>
      <c r="G91" s="1"/>
      <c r="H91" s="1"/>
      <c r="I91" s="1"/>
      <c r="J91" s="1"/>
      <c r="K91" s="1"/>
      <c r="L91" s="1"/>
      <c r="M91" s="1"/>
      <c r="N91" s="1"/>
    </row>
    <row r="92" spans="1:14" x14ac:dyDescent="0.15">
      <c r="A92" s="1"/>
      <c r="B92" s="1"/>
      <c r="C92" s="1"/>
      <c r="D92" t="str">
        <f>IF(Tabelle1[[#This Row],[Identidé (adresse email Login)]]&lt;&gt;"",_xlfn.XLOOKUP("*"&amp;Tabelle1[[#This Row],[Identidé (adresse email Login)]]&amp;"*",'Export Utilisateurs'!$G$2:$G$9987,'Export Utilisateurs'!$A$2:$A$9987,"",2,1),"")</f>
        <v/>
      </c>
      <c r="E92" s="1"/>
      <c r="F92" s="1"/>
      <c r="G92" s="1"/>
      <c r="H92" s="1"/>
      <c r="I92" s="1"/>
      <c r="J92" s="1"/>
      <c r="K92" s="1"/>
      <c r="L92" s="1"/>
      <c r="M92" s="1"/>
      <c r="N92" s="1"/>
    </row>
    <row r="93" spans="1:14" x14ac:dyDescent="0.15">
      <c r="A93" s="1"/>
      <c r="B93" s="1"/>
      <c r="C93" s="1"/>
      <c r="D93" t="str">
        <f>IF(Tabelle1[[#This Row],[Identidé (adresse email Login)]]&lt;&gt;"",_xlfn.XLOOKUP("*"&amp;Tabelle1[[#This Row],[Identidé (adresse email Login)]]&amp;"*",'Export Utilisateurs'!$G$2:$G$9987,'Export Utilisateurs'!$A$2:$A$9987,"",2,1),"")</f>
        <v/>
      </c>
      <c r="E93" s="1"/>
      <c r="F93" s="1"/>
      <c r="G93" s="1"/>
      <c r="H93" s="1"/>
      <c r="I93" s="1"/>
      <c r="J93" s="1"/>
      <c r="K93" s="1"/>
      <c r="L93" s="1"/>
      <c r="M93" s="1"/>
      <c r="N93" s="1"/>
    </row>
    <row r="94" spans="1:14" x14ac:dyDescent="0.15">
      <c r="A94" s="1"/>
      <c r="B94" s="1"/>
      <c r="C94" s="1"/>
      <c r="D94" t="str">
        <f>IF(Tabelle1[[#This Row],[Identidé (adresse email Login)]]&lt;&gt;"",_xlfn.XLOOKUP("*"&amp;Tabelle1[[#This Row],[Identidé (adresse email Login)]]&amp;"*",'Export Utilisateurs'!$G$2:$G$9987,'Export Utilisateurs'!$A$2:$A$9987,"",2,1),"")</f>
        <v/>
      </c>
      <c r="E94" s="1"/>
      <c r="F94" s="1"/>
      <c r="G94" s="1"/>
      <c r="H94" s="1"/>
      <c r="I94" s="1"/>
      <c r="J94" s="1"/>
      <c r="K94" s="1"/>
      <c r="L94" s="1"/>
      <c r="M94" s="1"/>
      <c r="N94" s="1"/>
    </row>
    <row r="95" spans="1:14" x14ac:dyDescent="0.15">
      <c r="A95" s="1"/>
      <c r="B95" s="1"/>
      <c r="C95" s="1"/>
      <c r="D95" t="str">
        <f>IF(Tabelle1[[#This Row],[Identidé (adresse email Login)]]&lt;&gt;"",_xlfn.XLOOKUP("*"&amp;Tabelle1[[#This Row],[Identidé (adresse email Login)]]&amp;"*",'Export Utilisateurs'!$G$2:$G$9987,'Export Utilisateurs'!$A$2:$A$9987,"",2,1),"")</f>
        <v/>
      </c>
      <c r="E95" s="1"/>
      <c r="F95" s="1"/>
      <c r="G95" s="1"/>
      <c r="H95" s="1"/>
      <c r="I95" s="1"/>
      <c r="J95" s="1"/>
      <c r="K95" s="1"/>
      <c r="L95" s="1"/>
      <c r="M95" s="1"/>
      <c r="N95" s="1"/>
    </row>
    <row r="96" spans="1:14" x14ac:dyDescent="0.15">
      <c r="A96" s="1"/>
      <c r="B96" s="1"/>
      <c r="C96" s="1"/>
      <c r="D96" t="str">
        <f>IF(Tabelle1[[#This Row],[Identidé (adresse email Login)]]&lt;&gt;"",_xlfn.XLOOKUP("*"&amp;Tabelle1[[#This Row],[Identidé (adresse email Login)]]&amp;"*",'Export Utilisateurs'!$G$2:$G$9987,'Export Utilisateurs'!$A$2:$A$9987,"",2,1),"")</f>
        <v/>
      </c>
      <c r="E96" s="1"/>
      <c r="F96" s="1"/>
      <c r="G96" s="1"/>
      <c r="H96" s="1"/>
      <c r="I96" s="1"/>
      <c r="J96" s="1"/>
      <c r="K96" s="1"/>
      <c r="L96" s="1"/>
      <c r="M96" s="1"/>
      <c r="N96" s="1"/>
    </row>
    <row r="97" spans="1:14" x14ac:dyDescent="0.15">
      <c r="A97" s="1"/>
      <c r="B97" s="1"/>
      <c r="C97" s="1"/>
      <c r="D97" t="str">
        <f>IF(Tabelle1[[#This Row],[Identidé (adresse email Login)]]&lt;&gt;"",_xlfn.XLOOKUP("*"&amp;Tabelle1[[#This Row],[Identidé (adresse email Login)]]&amp;"*",'Export Utilisateurs'!$G$2:$G$9987,'Export Utilisateurs'!$A$2:$A$9987,"",2,1),"")</f>
        <v/>
      </c>
      <c r="E97" s="1"/>
      <c r="F97" s="1"/>
      <c r="G97" s="1"/>
      <c r="H97" s="1"/>
      <c r="I97" s="1"/>
      <c r="J97" s="1"/>
      <c r="K97" s="1"/>
      <c r="L97" s="1"/>
      <c r="M97" s="1"/>
      <c r="N97" s="1"/>
    </row>
    <row r="98" spans="1:14" x14ac:dyDescent="0.15">
      <c r="A98" s="1"/>
      <c r="B98" s="1"/>
      <c r="C98" s="1"/>
      <c r="D98" t="str">
        <f>IF(Tabelle1[[#This Row],[Identidé (adresse email Login)]]&lt;&gt;"",_xlfn.XLOOKUP("*"&amp;Tabelle1[[#This Row],[Identidé (adresse email Login)]]&amp;"*",'Export Utilisateurs'!$G$2:$G$9987,'Export Utilisateurs'!$A$2:$A$9987,"",2,1),"")</f>
        <v/>
      </c>
      <c r="E98" s="1"/>
      <c r="F98" s="1"/>
      <c r="G98" s="1"/>
      <c r="H98" s="1"/>
      <c r="I98" s="1"/>
      <c r="J98" s="1"/>
      <c r="K98" s="1"/>
      <c r="L98" s="1"/>
      <c r="M98" s="1"/>
      <c r="N98" s="1"/>
    </row>
    <row r="99" spans="1:14" x14ac:dyDescent="0.15">
      <c r="A99" s="1"/>
      <c r="B99" s="1"/>
      <c r="C99" s="1"/>
      <c r="D99" t="str">
        <f>IF(Tabelle1[[#This Row],[Identidé (adresse email Login)]]&lt;&gt;"",_xlfn.XLOOKUP("*"&amp;Tabelle1[[#This Row],[Identidé (adresse email Login)]]&amp;"*",'Export Utilisateurs'!$G$2:$G$9987,'Export Utilisateurs'!$A$2:$A$9987,"",2,1),"")</f>
        <v/>
      </c>
      <c r="E99" s="1"/>
      <c r="F99" s="1"/>
      <c r="G99" s="1"/>
      <c r="H99" s="1"/>
      <c r="I99" s="1"/>
      <c r="J99" s="1"/>
      <c r="K99" s="1"/>
      <c r="L99" s="1"/>
      <c r="M99" s="1"/>
      <c r="N99" s="1"/>
    </row>
    <row r="100" spans="1:14" x14ac:dyDescent="0.15">
      <c r="A100" s="1"/>
      <c r="B100" s="1"/>
      <c r="C100" s="1"/>
      <c r="D100" t="str">
        <f>IF(Tabelle1[[#This Row],[Identidé (adresse email Login)]]&lt;&gt;"",_xlfn.XLOOKUP("*"&amp;Tabelle1[[#This Row],[Identidé (adresse email Login)]]&amp;"*",'Export Utilisateurs'!$G$2:$G$9987,'Export Utilisateurs'!$A$2:$A$9987,"",2,1),"")</f>
        <v/>
      </c>
      <c r="E100" s="1"/>
      <c r="F100" s="1"/>
      <c r="G100" s="1"/>
      <c r="H100" s="1"/>
      <c r="I100" s="1"/>
      <c r="J100" s="1"/>
      <c r="K100" s="1"/>
      <c r="L100" s="1"/>
      <c r="M100" s="1"/>
      <c r="N100" s="1"/>
    </row>
    <row r="101" spans="1:14" x14ac:dyDescent="0.15">
      <c r="A101" s="1"/>
      <c r="B101" s="1"/>
      <c r="C101" s="1"/>
      <c r="D101" t="str">
        <f>IF(Tabelle1[[#This Row],[Identidé (adresse email Login)]]&lt;&gt;"",_xlfn.XLOOKUP("*"&amp;Tabelle1[[#This Row],[Identidé (adresse email Login)]]&amp;"*",'Export Utilisateurs'!$G$2:$G$9987,'Export Utilisateurs'!$A$2:$A$9987,"",2,1),"")</f>
        <v/>
      </c>
      <c r="E101" s="1"/>
      <c r="F101" s="1"/>
      <c r="G101" s="1"/>
      <c r="H101" s="1"/>
      <c r="I101" s="1"/>
      <c r="J101" s="1"/>
      <c r="K101" s="1"/>
      <c r="L101" s="1"/>
      <c r="M101" s="1"/>
      <c r="N101" s="1"/>
    </row>
    <row r="102" spans="1:14" x14ac:dyDescent="0.15">
      <c r="A102" s="1"/>
      <c r="B102" s="1"/>
      <c r="C102" s="1"/>
      <c r="D102" t="str">
        <f>IF(Tabelle1[[#This Row],[Identidé (adresse email Login)]]&lt;&gt;"",_xlfn.XLOOKUP("*"&amp;Tabelle1[[#This Row],[Identidé (adresse email Login)]]&amp;"*",'Export Utilisateurs'!$G$2:$G$9987,'Export Utilisateurs'!$A$2:$A$9987,"",2,1),"")</f>
        <v/>
      </c>
      <c r="E102" s="1"/>
      <c r="F102" s="1"/>
      <c r="G102" s="1"/>
      <c r="H102" s="1"/>
      <c r="I102" s="1"/>
      <c r="J102" s="1"/>
      <c r="K102" s="1"/>
      <c r="L102" s="1"/>
      <c r="M102" s="1"/>
      <c r="N102" s="1"/>
    </row>
    <row r="103" spans="1:14" x14ac:dyDescent="0.15">
      <c r="A103" s="1"/>
      <c r="B103" s="1"/>
      <c r="C103" s="1"/>
      <c r="D103" t="str">
        <f>IF(Tabelle1[[#This Row],[Identidé (adresse email Login)]]&lt;&gt;"",_xlfn.XLOOKUP("*"&amp;Tabelle1[[#This Row],[Identidé (adresse email Login)]]&amp;"*",'Export Utilisateurs'!$G$2:$G$9987,'Export Utilisateurs'!$A$2:$A$9987,"",2,1),"")</f>
        <v/>
      </c>
      <c r="E103" s="1"/>
      <c r="F103" s="1"/>
      <c r="G103" s="1"/>
      <c r="H103" s="1"/>
      <c r="I103" s="1"/>
      <c r="J103" s="1"/>
      <c r="K103" s="1"/>
      <c r="L103" s="1"/>
      <c r="M103" s="1"/>
      <c r="N103" s="1"/>
    </row>
    <row r="104" spans="1:14" x14ac:dyDescent="0.15">
      <c r="A104" s="1"/>
      <c r="B104" s="1"/>
      <c r="C104" s="1"/>
      <c r="D104" t="str">
        <f>IF(Tabelle1[[#This Row],[Identidé (adresse email Login)]]&lt;&gt;"",_xlfn.XLOOKUP("*"&amp;Tabelle1[[#This Row],[Identidé (adresse email Login)]]&amp;"*",'Export Utilisateurs'!$G$2:$G$9987,'Export Utilisateurs'!$A$2:$A$9987,"",2,1),"")</f>
        <v/>
      </c>
      <c r="E104" s="1"/>
      <c r="F104" s="1"/>
      <c r="G104" s="1"/>
      <c r="H104" s="1"/>
      <c r="I104" s="1"/>
      <c r="J104" s="1"/>
      <c r="K104" s="1"/>
      <c r="L104" s="1"/>
      <c r="M104" s="1"/>
      <c r="N104" s="1"/>
    </row>
    <row r="105" spans="1:14" x14ac:dyDescent="0.15">
      <c r="A105" s="1"/>
      <c r="B105" s="1"/>
      <c r="C105" s="1"/>
      <c r="D105" t="str">
        <f>IF(Tabelle1[[#This Row],[Identidé (adresse email Login)]]&lt;&gt;"",_xlfn.XLOOKUP("*"&amp;Tabelle1[[#This Row],[Identidé (adresse email Login)]]&amp;"*",'Export Utilisateurs'!$G$2:$G$9987,'Export Utilisateurs'!$A$2:$A$9987,"",2,1),"")</f>
        <v/>
      </c>
      <c r="E105" s="1"/>
      <c r="F105" s="1"/>
      <c r="G105" s="1"/>
      <c r="H105" s="1"/>
      <c r="I105" s="1"/>
      <c r="J105" s="1"/>
      <c r="K105" s="1"/>
      <c r="L105" s="1"/>
      <c r="M105" s="1"/>
      <c r="N105" s="1"/>
    </row>
    <row r="106" spans="1:14" x14ac:dyDescent="0.15">
      <c r="A106" s="1"/>
      <c r="B106" s="1"/>
      <c r="C106" s="1"/>
      <c r="D106" t="str">
        <f>IF(Tabelle1[[#This Row],[Identidé (adresse email Login)]]&lt;&gt;"",_xlfn.XLOOKUP("*"&amp;Tabelle1[[#This Row],[Identidé (adresse email Login)]]&amp;"*",'Export Utilisateurs'!$G$2:$G$9987,'Export Utilisateurs'!$A$2:$A$9987,"",2,1),"")</f>
        <v/>
      </c>
      <c r="E106" s="1"/>
      <c r="F106" s="1"/>
      <c r="G106" s="1"/>
      <c r="H106" s="1"/>
      <c r="I106" s="1"/>
      <c r="J106" s="1"/>
      <c r="K106" s="1"/>
      <c r="L106" s="1"/>
      <c r="M106" s="1"/>
      <c r="N106" s="1"/>
    </row>
    <row r="107" spans="1:14" x14ac:dyDescent="0.15">
      <c r="A107" s="1"/>
      <c r="B107" s="1"/>
      <c r="C107" s="1"/>
      <c r="D107" t="str">
        <f>IF(Tabelle1[[#This Row],[Identidé (adresse email Login)]]&lt;&gt;"",_xlfn.XLOOKUP("*"&amp;Tabelle1[[#This Row],[Identidé (adresse email Login)]]&amp;"*",'Export Utilisateurs'!$G$2:$G$9987,'Export Utilisateurs'!$A$2:$A$9987,"",2,1),"")</f>
        <v/>
      </c>
      <c r="E107" s="1"/>
      <c r="F107" s="1"/>
      <c r="G107" s="1"/>
      <c r="H107" s="1"/>
      <c r="I107" s="1"/>
      <c r="J107" s="1"/>
      <c r="K107" s="1"/>
      <c r="L107" s="1"/>
      <c r="M107" s="1"/>
      <c r="N107" s="1"/>
    </row>
    <row r="108" spans="1:14" x14ac:dyDescent="0.15">
      <c r="A108" s="1"/>
      <c r="B108" s="1"/>
      <c r="C108" s="1"/>
      <c r="D108" t="str">
        <f>IF(Tabelle1[[#This Row],[Identidé (adresse email Login)]]&lt;&gt;"",_xlfn.XLOOKUP("*"&amp;Tabelle1[[#This Row],[Identidé (adresse email Login)]]&amp;"*",'Export Utilisateurs'!$G$2:$G$9987,'Export Utilisateurs'!$A$2:$A$9987,"",2,1),"")</f>
        <v/>
      </c>
      <c r="E108" s="1"/>
      <c r="F108" s="1"/>
      <c r="G108" s="1"/>
      <c r="H108" s="1"/>
      <c r="I108" s="1"/>
      <c r="J108" s="1"/>
      <c r="K108" s="1"/>
      <c r="L108" s="1"/>
      <c r="M108" s="1"/>
      <c r="N108" s="1"/>
    </row>
    <row r="109" spans="1:14" x14ac:dyDescent="0.15">
      <c r="A109" s="1"/>
      <c r="B109" s="1"/>
      <c r="C109" s="1"/>
      <c r="D109" t="str">
        <f>IF(Tabelle1[[#This Row],[Identidé (adresse email Login)]]&lt;&gt;"",_xlfn.XLOOKUP("*"&amp;Tabelle1[[#This Row],[Identidé (adresse email Login)]]&amp;"*",'Export Utilisateurs'!$G$2:$G$9987,'Export Utilisateurs'!$A$2:$A$9987,"",2,1),"")</f>
        <v/>
      </c>
      <c r="E109" s="1"/>
      <c r="F109" s="1"/>
      <c r="G109" s="1"/>
      <c r="H109" s="1"/>
      <c r="I109" s="1"/>
      <c r="J109" s="1"/>
      <c r="K109" s="1"/>
      <c r="L109" s="1"/>
      <c r="M109" s="1"/>
      <c r="N109" s="1"/>
    </row>
    <row r="110" spans="1:14" x14ac:dyDescent="0.15">
      <c r="A110" s="1"/>
      <c r="B110" s="1"/>
      <c r="C110" s="1"/>
      <c r="D110" t="str">
        <f>IF(Tabelle1[[#This Row],[Identidé (adresse email Login)]]&lt;&gt;"",_xlfn.XLOOKUP("*"&amp;Tabelle1[[#This Row],[Identidé (adresse email Login)]]&amp;"*",'Export Utilisateurs'!$G$2:$G$9987,'Export Utilisateurs'!$A$2:$A$9987,"",2,1),"")</f>
        <v/>
      </c>
      <c r="E110" s="1"/>
      <c r="F110" s="1"/>
      <c r="G110" s="1"/>
      <c r="H110" s="1"/>
      <c r="I110" s="1"/>
      <c r="J110" s="1"/>
      <c r="K110" s="1"/>
      <c r="L110" s="1"/>
      <c r="M110" s="1"/>
      <c r="N110" s="1"/>
    </row>
    <row r="111" spans="1:14" x14ac:dyDescent="0.15">
      <c r="A111" s="1"/>
      <c r="B111" s="1"/>
      <c r="C111" s="1"/>
      <c r="D111" t="str">
        <f>IF(Tabelle1[[#This Row],[Identidé (adresse email Login)]]&lt;&gt;"",_xlfn.XLOOKUP("*"&amp;Tabelle1[[#This Row],[Identidé (adresse email Login)]]&amp;"*",'Export Utilisateurs'!$G$2:$G$9987,'Export Utilisateurs'!$A$2:$A$9987,"",2,1),"")</f>
        <v/>
      </c>
      <c r="E111" s="1"/>
      <c r="F111" s="1"/>
      <c r="G111" s="1"/>
      <c r="H111" s="1"/>
      <c r="I111" s="1"/>
      <c r="J111" s="1"/>
      <c r="K111" s="1"/>
      <c r="L111" s="1"/>
      <c r="M111" s="1"/>
      <c r="N111" s="1"/>
    </row>
    <row r="112" spans="1:14" x14ac:dyDescent="0.15">
      <c r="A112" s="1"/>
      <c r="B112" s="1"/>
      <c r="C112" s="1"/>
      <c r="D112" t="str">
        <f>IF(Tabelle1[[#This Row],[Identidé (adresse email Login)]]&lt;&gt;"",_xlfn.XLOOKUP("*"&amp;Tabelle1[[#This Row],[Identidé (adresse email Login)]]&amp;"*",'Export Utilisateurs'!$G$2:$G$9987,'Export Utilisateurs'!$A$2:$A$9987,"",2,1),"")</f>
        <v/>
      </c>
      <c r="E112" s="1"/>
      <c r="F112" s="1"/>
      <c r="G112" s="1"/>
      <c r="H112" s="1"/>
      <c r="I112" s="1"/>
      <c r="J112" s="1"/>
      <c r="K112" s="1"/>
      <c r="L112" s="1"/>
      <c r="M112" s="1"/>
      <c r="N112" s="1"/>
    </row>
    <row r="113" spans="1:14" x14ac:dyDescent="0.15">
      <c r="A113" s="1"/>
      <c r="B113" s="1"/>
      <c r="C113" s="1"/>
      <c r="D113" t="str">
        <f>IF(Tabelle1[[#This Row],[Identidé (adresse email Login)]]&lt;&gt;"",_xlfn.XLOOKUP("*"&amp;Tabelle1[[#This Row],[Identidé (adresse email Login)]]&amp;"*",'Export Utilisateurs'!$G$2:$G$9987,'Export Utilisateurs'!$A$2:$A$9987,"",2,1),"")</f>
        <v/>
      </c>
      <c r="E113" s="1"/>
      <c r="F113" s="1"/>
      <c r="G113" s="1"/>
      <c r="H113" s="1"/>
      <c r="I113" s="1"/>
      <c r="J113" s="1"/>
      <c r="K113" s="1"/>
      <c r="L113" s="1"/>
      <c r="M113" s="1"/>
      <c r="N113" s="1"/>
    </row>
    <row r="114" spans="1:14" x14ac:dyDescent="0.15">
      <c r="A114" s="1"/>
      <c r="B114" s="1"/>
      <c r="C114" s="1"/>
      <c r="D114" t="str">
        <f>IF(Tabelle1[[#This Row],[Identidé (adresse email Login)]]&lt;&gt;"",_xlfn.XLOOKUP("*"&amp;Tabelle1[[#This Row],[Identidé (adresse email Login)]]&amp;"*",'Export Utilisateurs'!$G$2:$G$9987,'Export Utilisateurs'!$A$2:$A$9987,"",2,1),"")</f>
        <v/>
      </c>
      <c r="E114" s="1"/>
      <c r="F114" s="1"/>
      <c r="G114" s="1"/>
      <c r="H114" s="1"/>
      <c r="I114" s="1"/>
      <c r="J114" s="1"/>
      <c r="K114" s="1"/>
      <c r="L114" s="1"/>
      <c r="M114" s="1"/>
      <c r="N114" s="1"/>
    </row>
    <row r="115" spans="1:14" x14ac:dyDescent="0.15">
      <c r="A115" s="1"/>
      <c r="B115" s="1"/>
      <c r="C115" s="1"/>
      <c r="D115" t="str">
        <f>IF(Tabelle1[[#This Row],[Identidé (adresse email Login)]]&lt;&gt;"",_xlfn.XLOOKUP("*"&amp;Tabelle1[[#This Row],[Identidé (adresse email Login)]]&amp;"*",'Export Utilisateurs'!$G$2:$G$9987,'Export Utilisateurs'!$A$2:$A$9987,"",2,1),"")</f>
        <v/>
      </c>
      <c r="E115" s="1"/>
      <c r="F115" s="1"/>
      <c r="G115" s="1"/>
      <c r="H115" s="1"/>
      <c r="I115" s="1"/>
      <c r="J115" s="1"/>
      <c r="K115" s="1"/>
      <c r="L115" s="1"/>
      <c r="M115" s="1"/>
      <c r="N115" s="1"/>
    </row>
    <row r="116" spans="1:14" x14ac:dyDescent="0.15">
      <c r="A116" s="1"/>
      <c r="B116" s="1"/>
      <c r="C116" s="1"/>
      <c r="D116" t="str">
        <f>IF(Tabelle1[[#This Row],[Identidé (adresse email Login)]]&lt;&gt;"",_xlfn.XLOOKUP("*"&amp;Tabelle1[[#This Row],[Identidé (adresse email Login)]]&amp;"*",'Export Utilisateurs'!$G$2:$G$9987,'Export Utilisateurs'!$A$2:$A$9987,"",2,1),"")</f>
        <v/>
      </c>
      <c r="E116" s="1"/>
      <c r="F116" s="1"/>
      <c r="G116" s="1"/>
      <c r="H116" s="1"/>
      <c r="I116" s="1"/>
      <c r="J116" s="1"/>
      <c r="K116" s="1"/>
      <c r="L116" s="1"/>
      <c r="M116" s="1"/>
      <c r="N116" s="1"/>
    </row>
    <row r="117" spans="1:14" x14ac:dyDescent="0.15">
      <c r="A117" s="1"/>
      <c r="B117" s="1"/>
      <c r="C117" s="1"/>
      <c r="D117" t="str">
        <f>IF(Tabelle1[[#This Row],[Identidé (adresse email Login)]]&lt;&gt;"",_xlfn.XLOOKUP("*"&amp;Tabelle1[[#This Row],[Identidé (adresse email Login)]]&amp;"*",'Export Utilisateurs'!$G$2:$G$9987,'Export Utilisateurs'!$A$2:$A$9987,"",2,1),"")</f>
        <v/>
      </c>
      <c r="E117" s="1"/>
      <c r="F117" s="1"/>
      <c r="G117" s="1"/>
      <c r="H117" s="1"/>
      <c r="I117" s="1"/>
      <c r="J117" s="1"/>
      <c r="K117" s="1"/>
      <c r="L117" s="1"/>
      <c r="M117" s="1"/>
      <c r="N117" s="1"/>
    </row>
    <row r="118" spans="1:14" x14ac:dyDescent="0.15">
      <c r="A118" s="1"/>
      <c r="B118" s="1"/>
      <c r="C118" s="1"/>
      <c r="D118" t="str">
        <f>IF(Tabelle1[[#This Row],[Identidé (adresse email Login)]]&lt;&gt;"",_xlfn.XLOOKUP("*"&amp;Tabelle1[[#This Row],[Identidé (adresse email Login)]]&amp;"*",'Export Utilisateurs'!$G$2:$G$9987,'Export Utilisateurs'!$A$2:$A$9987,"",2,1),"")</f>
        <v/>
      </c>
      <c r="E118" s="1"/>
      <c r="F118" s="1"/>
      <c r="G118" s="1"/>
      <c r="H118" s="1"/>
      <c r="I118" s="1"/>
      <c r="J118" s="1"/>
      <c r="K118" s="1"/>
      <c r="L118" s="1"/>
      <c r="M118" s="1"/>
      <c r="N118" s="1"/>
    </row>
    <row r="119" spans="1:14" x14ac:dyDescent="0.15">
      <c r="A119" s="1"/>
      <c r="B119" s="1"/>
      <c r="C119" s="1"/>
      <c r="D119" t="str">
        <f>IF(Tabelle1[[#This Row],[Identidé (adresse email Login)]]&lt;&gt;"",_xlfn.XLOOKUP("*"&amp;Tabelle1[[#This Row],[Identidé (adresse email Login)]]&amp;"*",'Export Utilisateurs'!$G$2:$G$9987,'Export Utilisateurs'!$A$2:$A$9987,"",2,1),"")</f>
        <v/>
      </c>
      <c r="E119" s="1"/>
      <c r="F119" s="1"/>
      <c r="G119" s="1"/>
      <c r="H119" s="1"/>
      <c r="I119" s="1"/>
      <c r="J119" s="1"/>
      <c r="K119" s="1"/>
      <c r="L119" s="1"/>
      <c r="M119" s="1"/>
      <c r="N119" s="1"/>
    </row>
    <row r="120" spans="1:14" x14ac:dyDescent="0.15">
      <c r="A120" s="1"/>
      <c r="B120" s="1"/>
      <c r="C120" s="1"/>
      <c r="D120" t="str">
        <f>IF(Tabelle1[[#This Row],[Identidé (adresse email Login)]]&lt;&gt;"",_xlfn.XLOOKUP("*"&amp;Tabelle1[[#This Row],[Identidé (adresse email Login)]]&amp;"*",'Export Utilisateurs'!$G$2:$G$9987,'Export Utilisateurs'!$A$2:$A$9987,"",2,1),"")</f>
        <v/>
      </c>
      <c r="E120" s="1"/>
      <c r="F120" s="1"/>
      <c r="G120" s="1"/>
      <c r="H120" s="1"/>
      <c r="I120" s="1"/>
      <c r="J120" s="1"/>
      <c r="K120" s="1"/>
      <c r="L120" s="1"/>
      <c r="M120" s="1"/>
      <c r="N120" s="1"/>
    </row>
    <row r="121" spans="1:14" x14ac:dyDescent="0.15">
      <c r="A121" s="1"/>
      <c r="B121" s="1"/>
      <c r="C121" s="1"/>
      <c r="D121" t="str">
        <f>IF(Tabelle1[[#This Row],[Identidé (adresse email Login)]]&lt;&gt;"",_xlfn.XLOOKUP("*"&amp;Tabelle1[[#This Row],[Identidé (adresse email Login)]]&amp;"*",'Export Utilisateurs'!$G$2:$G$9987,'Export Utilisateurs'!$A$2:$A$9987,"",2,1),"")</f>
        <v/>
      </c>
      <c r="E121" s="1"/>
      <c r="F121" s="1"/>
      <c r="G121" s="1"/>
      <c r="H121" s="1"/>
      <c r="I121" s="1"/>
      <c r="J121" s="1"/>
      <c r="K121" s="1"/>
      <c r="L121" s="1"/>
      <c r="M121" s="1"/>
      <c r="N121" s="1"/>
    </row>
    <row r="122" spans="1:14" x14ac:dyDescent="0.15">
      <c r="A122" s="1"/>
      <c r="B122" s="1"/>
      <c r="C122" s="1"/>
      <c r="D122" t="str">
        <f>IF(Tabelle1[[#This Row],[Identidé (adresse email Login)]]&lt;&gt;"",_xlfn.XLOOKUP("*"&amp;Tabelle1[[#This Row],[Identidé (adresse email Login)]]&amp;"*",'Export Utilisateurs'!$G$2:$G$9987,'Export Utilisateurs'!$A$2:$A$9987,"",2,1),"")</f>
        <v/>
      </c>
      <c r="E122" s="1"/>
      <c r="F122" s="1"/>
      <c r="G122" s="1"/>
      <c r="H122" s="1"/>
      <c r="I122" s="1"/>
      <c r="J122" s="1"/>
      <c r="K122" s="1"/>
      <c r="L122" s="1"/>
      <c r="M122" s="1"/>
      <c r="N122" s="1"/>
    </row>
    <row r="123" spans="1:14" x14ac:dyDescent="0.15">
      <c r="A123" s="1"/>
      <c r="B123" s="1"/>
      <c r="C123" s="1"/>
      <c r="D123" t="str">
        <f>IF(Tabelle1[[#This Row],[Identidé (adresse email Login)]]&lt;&gt;"",_xlfn.XLOOKUP("*"&amp;Tabelle1[[#This Row],[Identidé (adresse email Login)]]&amp;"*",'Export Utilisateurs'!$G$2:$G$9987,'Export Utilisateurs'!$A$2:$A$9987,"",2,1),"")</f>
        <v/>
      </c>
      <c r="E123" s="1"/>
      <c r="F123" s="1"/>
      <c r="G123" s="1"/>
      <c r="H123" s="1"/>
      <c r="I123" s="1"/>
      <c r="J123" s="1"/>
      <c r="K123" s="1"/>
      <c r="L123" s="1"/>
      <c r="M123" s="1"/>
      <c r="N123" s="1"/>
    </row>
    <row r="124" spans="1:14" x14ac:dyDescent="0.15">
      <c r="A124" s="1"/>
      <c r="B124" s="1"/>
      <c r="C124" s="1"/>
      <c r="D124" t="str">
        <f>IF(Tabelle1[[#This Row],[Identidé (adresse email Login)]]&lt;&gt;"",_xlfn.XLOOKUP("*"&amp;Tabelle1[[#This Row],[Identidé (adresse email Login)]]&amp;"*",'Export Utilisateurs'!$G$2:$G$9987,'Export Utilisateurs'!$A$2:$A$9987,"",2,1),"")</f>
        <v/>
      </c>
      <c r="E124" s="1"/>
      <c r="F124" s="1"/>
      <c r="G124" s="1"/>
      <c r="H124" s="1"/>
      <c r="I124" s="1"/>
      <c r="J124" s="1"/>
      <c r="K124" s="1"/>
      <c r="L124" s="1"/>
      <c r="M124" s="1"/>
      <c r="N124" s="1"/>
    </row>
    <row r="125" spans="1:14" x14ac:dyDescent="0.15">
      <c r="A125" s="1"/>
      <c r="B125" s="1"/>
      <c r="C125" s="1"/>
      <c r="D125" t="str">
        <f>IF(Tabelle1[[#This Row],[Identidé (adresse email Login)]]&lt;&gt;"",_xlfn.XLOOKUP("*"&amp;Tabelle1[[#This Row],[Identidé (adresse email Login)]]&amp;"*",'Export Utilisateurs'!$G$2:$G$9987,'Export Utilisateurs'!$A$2:$A$9987,"",2,1),"")</f>
        <v/>
      </c>
      <c r="E125" s="1"/>
      <c r="F125" s="1"/>
      <c r="G125" s="1"/>
      <c r="H125" s="1"/>
      <c r="I125" s="1"/>
      <c r="J125" s="1"/>
      <c r="K125" s="1"/>
      <c r="L125" s="1"/>
      <c r="M125" s="1"/>
      <c r="N125" s="1"/>
    </row>
    <row r="126" spans="1:14" x14ac:dyDescent="0.15">
      <c r="A126" s="1"/>
      <c r="B126" s="1"/>
      <c r="C126" s="1"/>
      <c r="D126" t="str">
        <f>IF(Tabelle1[[#This Row],[Identidé (adresse email Login)]]&lt;&gt;"",_xlfn.XLOOKUP("*"&amp;Tabelle1[[#This Row],[Identidé (adresse email Login)]]&amp;"*",'Export Utilisateurs'!$G$2:$G$9987,'Export Utilisateurs'!$A$2:$A$9987,"",2,1),"")</f>
        <v/>
      </c>
      <c r="E126" s="1"/>
      <c r="F126" s="1"/>
      <c r="G126" s="1"/>
      <c r="H126" s="1"/>
      <c r="I126" s="1"/>
      <c r="J126" s="1"/>
      <c r="K126" s="1"/>
      <c r="L126" s="1"/>
      <c r="M126" s="1"/>
      <c r="N126" s="1"/>
    </row>
    <row r="127" spans="1:14" x14ac:dyDescent="0.15">
      <c r="A127" s="1"/>
      <c r="B127" s="1"/>
      <c r="C127" s="1"/>
      <c r="D127" t="str">
        <f>IF(Tabelle1[[#This Row],[Identidé (adresse email Login)]]&lt;&gt;"",_xlfn.XLOOKUP("*"&amp;Tabelle1[[#This Row],[Identidé (adresse email Login)]]&amp;"*",'Export Utilisateurs'!$G$2:$G$9987,'Export Utilisateurs'!$A$2:$A$9987,"",2,1),"")</f>
        <v/>
      </c>
      <c r="E127" s="1"/>
      <c r="F127" s="1"/>
      <c r="G127" s="1"/>
      <c r="H127" s="1"/>
      <c r="I127" s="1"/>
      <c r="J127" s="1"/>
      <c r="K127" s="1"/>
      <c r="L127" s="1"/>
      <c r="M127" s="1"/>
      <c r="N127" s="1"/>
    </row>
    <row r="128" spans="1:14" x14ac:dyDescent="0.15">
      <c r="A128" s="1"/>
      <c r="B128" s="1"/>
      <c r="C128" s="1"/>
      <c r="D128" t="str">
        <f>IF(Tabelle1[[#This Row],[Identidé (adresse email Login)]]&lt;&gt;"",_xlfn.XLOOKUP("*"&amp;Tabelle1[[#This Row],[Identidé (adresse email Login)]]&amp;"*",'Export Utilisateurs'!$G$2:$G$9987,'Export Utilisateurs'!$A$2:$A$9987,"",2,1),"")</f>
        <v/>
      </c>
      <c r="E128" s="1"/>
      <c r="F128" s="1"/>
      <c r="G128" s="1"/>
      <c r="H128" s="1"/>
      <c r="I128" s="1"/>
      <c r="J128" s="1"/>
      <c r="K128" s="1"/>
      <c r="L128" s="1"/>
      <c r="M128" s="1"/>
      <c r="N128" s="1"/>
    </row>
    <row r="129" spans="1:14" x14ac:dyDescent="0.15">
      <c r="A129" s="1"/>
      <c r="B129" s="1"/>
      <c r="C129" s="1"/>
      <c r="D129" t="str">
        <f>IF(Tabelle1[[#This Row],[Identidé (adresse email Login)]]&lt;&gt;"",_xlfn.XLOOKUP("*"&amp;Tabelle1[[#This Row],[Identidé (adresse email Login)]]&amp;"*",'Export Utilisateurs'!$G$2:$G$9987,'Export Utilisateurs'!$A$2:$A$9987,"",2,1),"")</f>
        <v/>
      </c>
      <c r="E129" s="1"/>
      <c r="F129" s="1"/>
      <c r="G129" s="1"/>
      <c r="H129" s="1"/>
      <c r="I129" s="1"/>
      <c r="J129" s="1"/>
      <c r="K129" s="1"/>
      <c r="L129" s="1"/>
      <c r="M129" s="1"/>
      <c r="N129" s="1"/>
    </row>
    <row r="130" spans="1:14" x14ac:dyDescent="0.15">
      <c r="A130" s="1"/>
      <c r="B130" s="1"/>
      <c r="C130" s="1"/>
      <c r="D130" t="str">
        <f>IF(Tabelle1[[#This Row],[Identidé (adresse email Login)]]&lt;&gt;"",_xlfn.XLOOKUP("*"&amp;Tabelle1[[#This Row],[Identidé (adresse email Login)]]&amp;"*",'Export Utilisateurs'!$G$2:$G$9987,'Export Utilisateurs'!$A$2:$A$9987,"",2,1),"")</f>
        <v/>
      </c>
      <c r="E130" s="1"/>
      <c r="F130" s="1"/>
      <c r="G130" s="1"/>
      <c r="H130" s="1"/>
      <c r="I130" s="1"/>
      <c r="J130" s="1"/>
      <c r="K130" s="1"/>
      <c r="L130" s="1"/>
      <c r="M130" s="1"/>
      <c r="N130" s="1"/>
    </row>
    <row r="131" spans="1:14" x14ac:dyDescent="0.15">
      <c r="A131" s="1"/>
      <c r="B131" s="1"/>
      <c r="C131" s="1"/>
      <c r="D131" t="str">
        <f>IF(Tabelle1[[#This Row],[Identidé (adresse email Login)]]&lt;&gt;"",_xlfn.XLOOKUP("*"&amp;Tabelle1[[#This Row],[Identidé (adresse email Login)]]&amp;"*",'Export Utilisateurs'!$G$2:$G$9987,'Export Utilisateurs'!$A$2:$A$9987,"",2,1),"")</f>
        <v/>
      </c>
      <c r="E131" s="1"/>
      <c r="F131" s="1"/>
      <c r="G131" s="1"/>
      <c r="H131" s="1"/>
      <c r="I131" s="1"/>
      <c r="J131" s="1"/>
      <c r="K131" s="1"/>
      <c r="L131" s="1"/>
      <c r="M131" s="1"/>
      <c r="N131" s="1"/>
    </row>
    <row r="132" spans="1:14" x14ac:dyDescent="0.15">
      <c r="A132" s="1"/>
      <c r="B132" s="1"/>
      <c r="C132" s="1"/>
      <c r="D132" t="str">
        <f>IF(Tabelle1[[#This Row],[Identidé (adresse email Login)]]&lt;&gt;"",_xlfn.XLOOKUP("*"&amp;Tabelle1[[#This Row],[Identidé (adresse email Login)]]&amp;"*",'Export Utilisateurs'!$G$2:$G$9987,'Export Utilisateurs'!$A$2:$A$9987,"",2,1),"")</f>
        <v/>
      </c>
      <c r="E132" s="1"/>
      <c r="F132" s="1"/>
      <c r="G132" s="1"/>
      <c r="H132" s="1"/>
      <c r="I132" s="1"/>
      <c r="J132" s="1"/>
      <c r="K132" s="1"/>
      <c r="L132" s="1"/>
      <c r="M132" s="1"/>
      <c r="N132" s="1"/>
    </row>
    <row r="133" spans="1:14" x14ac:dyDescent="0.15">
      <c r="A133" s="1"/>
      <c r="B133" s="1"/>
      <c r="C133" s="1"/>
      <c r="D133" t="str">
        <f>IF(Tabelle1[[#This Row],[Identidé (adresse email Login)]]&lt;&gt;"",_xlfn.XLOOKUP("*"&amp;Tabelle1[[#This Row],[Identidé (adresse email Login)]]&amp;"*",'Export Utilisateurs'!$G$2:$G$9987,'Export Utilisateurs'!$A$2:$A$9987,"",2,1),"")</f>
        <v/>
      </c>
      <c r="E133" s="1"/>
      <c r="F133" s="1"/>
      <c r="G133" s="1"/>
      <c r="H133" s="1"/>
      <c r="I133" s="1"/>
      <c r="J133" s="1"/>
      <c r="K133" s="1"/>
      <c r="L133" s="1"/>
      <c r="M133" s="1"/>
      <c r="N133" s="1"/>
    </row>
    <row r="134" spans="1:14" x14ac:dyDescent="0.15">
      <c r="A134" s="1"/>
      <c r="B134" s="1"/>
      <c r="C134" s="1"/>
      <c r="D134" t="str">
        <f>IF(Tabelle1[[#This Row],[Identidé (adresse email Login)]]&lt;&gt;"",_xlfn.XLOOKUP("*"&amp;Tabelle1[[#This Row],[Identidé (adresse email Login)]]&amp;"*",'Export Utilisateurs'!$G$2:$G$9987,'Export Utilisateurs'!$A$2:$A$9987,"",2,1),"")</f>
        <v/>
      </c>
      <c r="E134" s="1"/>
      <c r="F134" s="1"/>
      <c r="G134" s="1"/>
      <c r="H134" s="1"/>
      <c r="I134" s="1"/>
      <c r="J134" s="1"/>
      <c r="K134" s="1"/>
      <c r="L134" s="1"/>
      <c r="M134" s="1"/>
      <c r="N134" s="1"/>
    </row>
    <row r="135" spans="1:14" x14ac:dyDescent="0.15">
      <c r="A135" s="1"/>
      <c r="B135" s="1"/>
      <c r="C135" s="1"/>
      <c r="D135" t="str">
        <f>IF(Tabelle1[[#This Row],[Identidé (adresse email Login)]]&lt;&gt;"",_xlfn.XLOOKUP("*"&amp;Tabelle1[[#This Row],[Identidé (adresse email Login)]]&amp;"*",'Export Utilisateurs'!$G$2:$G$9987,'Export Utilisateurs'!$A$2:$A$9987,"",2,1),"")</f>
        <v/>
      </c>
      <c r="E135" s="1"/>
      <c r="F135" s="1"/>
      <c r="G135" s="1"/>
      <c r="H135" s="1"/>
      <c r="I135" s="1"/>
      <c r="J135" s="1"/>
      <c r="K135" s="1"/>
      <c r="L135" s="1"/>
      <c r="M135" s="1"/>
      <c r="N135" s="1"/>
    </row>
    <row r="136" spans="1:14" x14ac:dyDescent="0.15">
      <c r="A136" s="1"/>
      <c r="B136" s="1"/>
      <c r="C136" s="1"/>
      <c r="D136" t="str">
        <f>IF(Tabelle1[[#This Row],[Identidé (adresse email Login)]]&lt;&gt;"",_xlfn.XLOOKUP("*"&amp;Tabelle1[[#This Row],[Identidé (adresse email Login)]]&amp;"*",'Export Utilisateurs'!$G$2:$G$9987,'Export Utilisateurs'!$A$2:$A$9987,"",2,1),"")</f>
        <v/>
      </c>
      <c r="E136" s="1"/>
      <c r="F136" s="1"/>
      <c r="G136" s="1"/>
      <c r="H136" s="1"/>
      <c r="I136" s="1"/>
      <c r="J136" s="1"/>
      <c r="K136" s="1"/>
      <c r="L136" s="1"/>
      <c r="M136" s="1"/>
      <c r="N136" s="1"/>
    </row>
    <row r="137" spans="1:14" x14ac:dyDescent="0.15">
      <c r="A137" s="1"/>
      <c r="B137" s="1"/>
      <c r="C137" s="1"/>
      <c r="D137" t="str">
        <f>IF(Tabelle1[[#This Row],[Identidé (adresse email Login)]]&lt;&gt;"",_xlfn.XLOOKUP("*"&amp;Tabelle1[[#This Row],[Identidé (adresse email Login)]]&amp;"*",'Export Utilisateurs'!$G$2:$G$9987,'Export Utilisateurs'!$A$2:$A$9987,"",2,1),"")</f>
        <v/>
      </c>
      <c r="E137" s="1"/>
      <c r="F137" s="1"/>
      <c r="G137" s="1"/>
      <c r="H137" s="1"/>
      <c r="I137" s="1"/>
      <c r="J137" s="1"/>
      <c r="K137" s="1"/>
      <c r="L137" s="1"/>
      <c r="M137" s="1"/>
      <c r="N137" s="1"/>
    </row>
    <row r="138" spans="1:14" x14ac:dyDescent="0.15">
      <c r="A138" s="1"/>
      <c r="B138" s="1"/>
      <c r="C138" s="1"/>
      <c r="D138" t="str">
        <f>IF(Tabelle1[[#This Row],[Identidé (adresse email Login)]]&lt;&gt;"",_xlfn.XLOOKUP("*"&amp;Tabelle1[[#This Row],[Identidé (adresse email Login)]]&amp;"*",'Export Utilisateurs'!$G$2:$G$9987,'Export Utilisateurs'!$A$2:$A$9987,"",2,1),"")</f>
        <v/>
      </c>
      <c r="E138" s="1"/>
      <c r="F138" s="1"/>
      <c r="G138" s="1"/>
      <c r="H138" s="1"/>
      <c r="I138" s="1"/>
      <c r="J138" s="1"/>
      <c r="K138" s="1"/>
      <c r="L138" s="1"/>
      <c r="M138" s="1"/>
      <c r="N138" s="1"/>
    </row>
    <row r="139" spans="1:14" x14ac:dyDescent="0.15">
      <c r="A139" s="1"/>
      <c r="B139" s="1"/>
      <c r="C139" s="1"/>
      <c r="D139" t="str">
        <f>IF(Tabelle1[[#This Row],[Identidé (adresse email Login)]]&lt;&gt;"",_xlfn.XLOOKUP("*"&amp;Tabelle1[[#This Row],[Identidé (adresse email Login)]]&amp;"*",'Export Utilisateurs'!$G$2:$G$9987,'Export Utilisateurs'!$A$2:$A$9987,"",2,1),"")</f>
        <v/>
      </c>
      <c r="E139" s="1"/>
      <c r="F139" s="1"/>
      <c r="G139" s="1"/>
      <c r="H139" s="1"/>
      <c r="I139" s="1"/>
      <c r="J139" s="1"/>
      <c r="K139" s="1"/>
      <c r="L139" s="1"/>
      <c r="M139" s="1"/>
      <c r="N139" s="1"/>
    </row>
    <row r="140" spans="1:14" x14ac:dyDescent="0.15">
      <c r="A140" s="1"/>
      <c r="B140" s="1"/>
      <c r="C140" s="1"/>
      <c r="D140" t="str">
        <f>IF(Tabelle1[[#This Row],[Identidé (adresse email Login)]]&lt;&gt;"",_xlfn.XLOOKUP("*"&amp;Tabelle1[[#This Row],[Identidé (adresse email Login)]]&amp;"*",'Export Utilisateurs'!$G$2:$G$9987,'Export Utilisateurs'!$A$2:$A$9987,"",2,1),"")</f>
        <v/>
      </c>
      <c r="E140" s="1"/>
      <c r="F140" s="1"/>
      <c r="G140" s="1"/>
      <c r="H140" s="1"/>
      <c r="I140" s="1"/>
      <c r="J140" s="1"/>
      <c r="K140" s="1"/>
      <c r="L140" s="1"/>
      <c r="M140" s="1"/>
      <c r="N140" s="1"/>
    </row>
    <row r="141" spans="1:14" x14ac:dyDescent="0.15">
      <c r="A141" s="1"/>
      <c r="B141" s="1"/>
      <c r="C141" s="1"/>
      <c r="D141" t="str">
        <f>IF(Tabelle1[[#This Row],[Identidé (adresse email Login)]]&lt;&gt;"",_xlfn.XLOOKUP("*"&amp;Tabelle1[[#This Row],[Identidé (adresse email Login)]]&amp;"*",'Export Utilisateurs'!$G$2:$G$9987,'Export Utilisateurs'!$A$2:$A$9987,"",2,1),"")</f>
        <v/>
      </c>
      <c r="E141" s="1"/>
      <c r="F141" s="1"/>
      <c r="G141" s="1"/>
      <c r="H141" s="1"/>
      <c r="I141" s="1"/>
      <c r="J141" s="1"/>
      <c r="K141" s="1"/>
      <c r="L141" s="1"/>
      <c r="M141" s="1"/>
      <c r="N141" s="1"/>
    </row>
    <row r="142" spans="1:14" x14ac:dyDescent="0.15">
      <c r="A142" s="1"/>
      <c r="B142" s="1"/>
      <c r="C142" s="1"/>
      <c r="D142" t="str">
        <f>IF(Tabelle1[[#This Row],[Identidé (adresse email Login)]]&lt;&gt;"",_xlfn.XLOOKUP("*"&amp;Tabelle1[[#This Row],[Identidé (adresse email Login)]]&amp;"*",'Export Utilisateurs'!$G$2:$G$9987,'Export Utilisateurs'!$A$2:$A$9987,"",2,1),"")</f>
        <v/>
      </c>
      <c r="E142" s="1"/>
      <c r="F142" s="1"/>
      <c r="G142" s="1"/>
      <c r="H142" s="1"/>
      <c r="I142" s="1"/>
      <c r="J142" s="1"/>
      <c r="K142" s="1"/>
      <c r="L142" s="1"/>
      <c r="M142" s="1"/>
      <c r="N142" s="1"/>
    </row>
    <row r="143" spans="1:14" x14ac:dyDescent="0.15">
      <c r="A143" s="1"/>
      <c r="B143" s="1"/>
      <c r="C143" s="1"/>
      <c r="D143" t="str">
        <f>IF(Tabelle1[[#This Row],[Identidé (adresse email Login)]]&lt;&gt;"",_xlfn.XLOOKUP("*"&amp;Tabelle1[[#This Row],[Identidé (adresse email Login)]]&amp;"*",'Export Utilisateurs'!$G$2:$G$9987,'Export Utilisateurs'!$A$2:$A$9987,"",2,1),"")</f>
        <v/>
      </c>
      <c r="E143" s="1"/>
      <c r="F143" s="1"/>
      <c r="G143" s="1"/>
      <c r="H143" s="1"/>
      <c r="I143" s="1"/>
      <c r="J143" s="1"/>
      <c r="K143" s="1"/>
      <c r="L143" s="1"/>
      <c r="M143" s="1"/>
      <c r="N143" s="1"/>
    </row>
  </sheetData>
  <pageMargins left="0.7" right="0.7" top="0.78740157499999996" bottom="0.78740157499999996" header="0.3" footer="0.3"/>
  <headerFooter>
    <oddHeader>&amp;C&amp;"Aptos"&amp;10&amp;K000000 Intern &amp;1#_x000D_</oddHeader>
  </headerFooter>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BFF17F9E-D6E6-4BE9-B38C-29EC6A1165E6}">
          <x14:formula1>
            <xm:f>'Export fonctions'!$B$3:$B$51</xm:f>
          </x14:formula1>
          <xm:sqref>J1:N1048576</xm:sqref>
        </x14:dataValidation>
        <x14:dataValidation type="list" allowBlank="1" showInputMessage="1" showErrorMessage="1" xr:uid="{FBA59F51-774F-4367-8A2F-ED815601EA9B}">
          <x14:formula1>
            <xm:f>'Export organisations'!$B$2:$B$123</xm:f>
          </x14:formula1>
          <xm:sqref>I1:I1048576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D4E9B-3C46-466C-9D2D-06B220EDAED8}">
  <sheetPr>
    <tabColor theme="9" tint="0.79998168889431442"/>
  </sheetPr>
  <dimension ref="A1:K150"/>
  <sheetViews>
    <sheetView workbookViewId="0">
      <selection activeCell="F8" sqref="F8"/>
    </sheetView>
  </sheetViews>
  <sheetFormatPr baseColWidth="10" defaultColWidth="11.5" defaultRowHeight="13" x14ac:dyDescent="0.15"/>
  <cols>
    <col min="1" max="1" width="23.5" customWidth="1"/>
    <col min="2" max="2" width="26.6640625" customWidth="1"/>
    <col min="3" max="3" width="20.83203125" customWidth="1"/>
    <col min="4" max="4" width="17.6640625" customWidth="1"/>
    <col min="5" max="5" width="24.83203125" customWidth="1"/>
    <col min="6" max="6" width="36" customWidth="1"/>
    <col min="7" max="7" width="11.83203125" bestFit="1" customWidth="1"/>
    <col min="8" max="8" width="14.5" customWidth="1"/>
  </cols>
  <sheetData>
    <row r="1" spans="1:11" x14ac:dyDescent="0.15">
      <c r="A1" s="3" t="s">
        <v>53</v>
      </c>
      <c r="B1" s="3" t="s">
        <v>54</v>
      </c>
      <c r="C1" s="3" t="s">
        <v>55</v>
      </c>
      <c r="D1" s="3" t="s">
        <v>56</v>
      </c>
      <c r="E1" s="3" t="s">
        <v>57</v>
      </c>
      <c r="F1" s="3" t="s">
        <v>58</v>
      </c>
      <c r="G1" s="3" t="s">
        <v>59</v>
      </c>
      <c r="H1" s="3" t="s">
        <v>60</v>
      </c>
      <c r="I1" s="3" t="s">
        <v>61</v>
      </c>
      <c r="J1" s="3" t="s">
        <v>62</v>
      </c>
      <c r="K1" s="3" t="s">
        <v>63</v>
      </c>
    </row>
    <row r="2" spans="1:11" x14ac:dyDescent="0.15">
      <c r="A2" s="6" t="str">
        <f>IF(Tabelle1[[#This Row],[Clé utilisateur]]&lt;&gt;"",Tabelle1[[#This Row],[Clé utilisateur]],"")</f>
        <v/>
      </c>
      <c r="B2" s="6"/>
      <c r="C2" s="6" t="str">
        <f>IF(Tabelle1[[#This Row],[Nom]]&lt;&gt;"",Tabelle1[[#This Row],[Nom]],"")</f>
        <v/>
      </c>
      <c r="D2" s="6" t="str">
        <f>IF(Tabelle1[[#This Row],[Prénom]]&lt;&gt;"",Tabelle1[[#This Row],[Prénom]],"")</f>
        <v/>
      </c>
      <c r="E2" s="6" t="str">
        <f>IF(Tabelle1[[#This Row],[Organisation]]&lt;&gt;"",_xlfn.XLOOKUP(Tabelle1[[#This Row],[Organisation]],'Export organisations'!$B:$B,'Export organisations'!$A:$A,"",0,1),"")</f>
        <v/>
      </c>
      <c r="F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 s="6" t="str">
        <f>IF(Tabelle1[[#This Row],[Identidé (adresse email Login)]]&lt;&gt;"",Tabelle1[[#This Row],[Identidé (adresse email Login)]],"")</f>
        <v/>
      </c>
      <c r="H2" s="6" t="str">
        <f>IF(Tabelle1[[#This Row],[Emails]]&lt;&gt;"",Tabelle1[[#This Row],[Emails]],"")</f>
        <v/>
      </c>
      <c r="I2" s="6" t="str">
        <f>IF(Tabelle1[[#This Row],[N° téléphone]]&lt;&gt;"",Tabelle1[[#This Row],[N° téléphone]],"")</f>
        <v/>
      </c>
      <c r="J2" s="6" t="str">
        <f>IF(Tabelle1[[#This Row],[N°portable]]&lt;&gt;"",Tabelle1[[#This Row],[N°portable]],"")</f>
        <v/>
      </c>
      <c r="K2" s="6"/>
    </row>
    <row r="3" spans="1:11" x14ac:dyDescent="0.15">
      <c r="A3" s="7" t="str">
        <f>IF(Tabelle1[[#This Row],[Clé utilisateur]]&lt;&gt;"",Tabelle1[[#This Row],[Clé utilisateur]],"")</f>
        <v/>
      </c>
      <c r="B3" s="7"/>
      <c r="C3" s="7" t="str">
        <f>IF(Tabelle1[[#This Row],[Nom]]&lt;&gt;"",Tabelle1[[#This Row],[Nom]],"")</f>
        <v/>
      </c>
      <c r="D3" s="7" t="str">
        <f>IF(Tabelle1[[#This Row],[Prénom]]&lt;&gt;"",Tabelle1[[#This Row],[Prénom]],"")</f>
        <v/>
      </c>
      <c r="E3" s="7" t="str">
        <f>IF(Tabelle1[[#This Row],[Organisation]]&lt;&gt;"",_xlfn.XLOOKUP(Tabelle1[[#This Row],[Organisation]],'Export organisations'!$B:$B,'Export organisations'!$A:$A,"",0,1),"")</f>
        <v/>
      </c>
      <c r="F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 s="7" t="str">
        <f>IF(Tabelle1[[#This Row],[Identidé (adresse email Login)]]&lt;&gt;"",Tabelle1[[#This Row],[Identidé (adresse email Login)]],"")</f>
        <v/>
      </c>
      <c r="H3" s="7" t="str">
        <f>IF(Tabelle1[[#This Row],[Emails]]&lt;&gt;"",Tabelle1[[#This Row],[Emails]],"")</f>
        <v/>
      </c>
      <c r="I3" s="7" t="str">
        <f>IF(Tabelle1[[#This Row],[N° téléphone]]&lt;&gt;"",Tabelle1[[#This Row],[N° téléphone]],"")</f>
        <v/>
      </c>
      <c r="J3" s="7" t="str">
        <f>IF(Tabelle1[[#This Row],[N°portable]]&lt;&gt;"",Tabelle1[[#This Row],[N°portable]],"")</f>
        <v/>
      </c>
      <c r="K3" s="7"/>
    </row>
    <row r="4" spans="1:11" x14ac:dyDescent="0.15">
      <c r="A4" s="6" t="str">
        <f>IF(Tabelle1[[#This Row],[Clé utilisateur]]&lt;&gt;"",Tabelle1[[#This Row],[Clé utilisateur]],"")</f>
        <v/>
      </c>
      <c r="B4" s="6"/>
      <c r="C4" s="6" t="str">
        <f>IF(Tabelle1[[#This Row],[Nom]]&lt;&gt;"",Tabelle1[[#This Row],[Nom]],"")</f>
        <v/>
      </c>
      <c r="D4" s="6" t="str">
        <f>IF(Tabelle1[[#This Row],[Prénom]]&lt;&gt;"",Tabelle1[[#This Row],[Prénom]],"")</f>
        <v/>
      </c>
      <c r="E4" s="6" t="str">
        <f>IF(Tabelle1[[#This Row],[Organisation]]&lt;&gt;"",_xlfn.XLOOKUP(Tabelle1[[#This Row],[Organisation]],'Export organisations'!$B:$B,'Export organisations'!$A:$A,"",0,1),"")</f>
        <v/>
      </c>
      <c r="F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 s="6" t="str">
        <f>IF(Tabelle1[[#This Row],[Identidé (adresse email Login)]]&lt;&gt;"",Tabelle1[[#This Row],[Identidé (adresse email Login)]],"")</f>
        <v/>
      </c>
      <c r="H4" s="6" t="str">
        <f>IF(Tabelle1[[#This Row],[Emails]]&lt;&gt;"",Tabelle1[[#This Row],[Emails]],"")</f>
        <v/>
      </c>
      <c r="I4" s="6" t="str">
        <f>IF(Tabelle1[[#This Row],[N° téléphone]]&lt;&gt;"",Tabelle1[[#This Row],[N° téléphone]],"")</f>
        <v/>
      </c>
      <c r="J4" s="6" t="str">
        <f>IF(Tabelle1[[#This Row],[N°portable]]&lt;&gt;"",Tabelle1[[#This Row],[N°portable]],"")</f>
        <v/>
      </c>
      <c r="K4" s="6"/>
    </row>
    <row r="5" spans="1:11" x14ac:dyDescent="0.15">
      <c r="A5" s="7" t="str">
        <f>IF(Tabelle1[[#This Row],[Clé utilisateur]]&lt;&gt;"",Tabelle1[[#This Row],[Clé utilisateur]],"")</f>
        <v/>
      </c>
      <c r="B5" s="7"/>
      <c r="C5" s="7" t="str">
        <f>IF(Tabelle1[[#This Row],[Nom]]&lt;&gt;"",Tabelle1[[#This Row],[Nom]],"")</f>
        <v/>
      </c>
      <c r="D5" s="7" t="str">
        <f>IF(Tabelle1[[#This Row],[Prénom]]&lt;&gt;"",Tabelle1[[#This Row],[Prénom]],"")</f>
        <v/>
      </c>
      <c r="E5" s="7" t="str">
        <f>IF(Tabelle1[[#This Row],[Organisation]]&lt;&gt;"",_xlfn.XLOOKUP(Tabelle1[[#This Row],[Organisation]],'Export organisations'!$B:$B,'Export organisations'!$A:$A,"",0,1),"")</f>
        <v/>
      </c>
      <c r="F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 s="7" t="str">
        <f>IF(Tabelle1[[#This Row],[Identidé (adresse email Login)]]&lt;&gt;"",Tabelle1[[#This Row],[Identidé (adresse email Login)]],"")</f>
        <v/>
      </c>
      <c r="H5" s="7" t="str">
        <f>IF(Tabelle1[[#This Row],[Emails]]&lt;&gt;"",Tabelle1[[#This Row],[Emails]],"")</f>
        <v/>
      </c>
      <c r="I5" s="7" t="str">
        <f>IF(Tabelle1[[#This Row],[N° téléphone]]&lt;&gt;"",Tabelle1[[#This Row],[N° téléphone]],"")</f>
        <v/>
      </c>
      <c r="J5" s="7" t="str">
        <f>IF(Tabelle1[[#This Row],[N°portable]]&lt;&gt;"",Tabelle1[[#This Row],[N°portable]],"")</f>
        <v/>
      </c>
      <c r="K5" s="7"/>
    </row>
    <row r="6" spans="1:11" x14ac:dyDescent="0.15">
      <c r="A6" s="6" t="str">
        <f>IF(Tabelle1[[#This Row],[Clé utilisateur]]&lt;&gt;"",Tabelle1[[#This Row],[Clé utilisateur]],"")</f>
        <v/>
      </c>
      <c r="B6" s="6"/>
      <c r="C6" s="6" t="str">
        <f>IF(Tabelle1[[#This Row],[Nom]]&lt;&gt;"",Tabelle1[[#This Row],[Nom]],"")</f>
        <v/>
      </c>
      <c r="D6" s="6" t="str">
        <f>IF(Tabelle1[[#This Row],[Prénom]]&lt;&gt;"",Tabelle1[[#This Row],[Prénom]],"")</f>
        <v/>
      </c>
      <c r="E6" s="6" t="str">
        <f>IF(Tabelle1[[#This Row],[Organisation]]&lt;&gt;"",_xlfn.XLOOKUP(Tabelle1[[#This Row],[Organisation]],'Export organisations'!$B:$B,'Export organisations'!$A:$A,"",0,1),"")</f>
        <v/>
      </c>
      <c r="F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 s="6" t="str">
        <f>IF(Tabelle1[[#This Row],[Identidé (adresse email Login)]]&lt;&gt;"",Tabelle1[[#This Row],[Identidé (adresse email Login)]],"")</f>
        <v/>
      </c>
      <c r="H6" s="6" t="str">
        <f>IF(Tabelle1[[#This Row],[Emails]]&lt;&gt;"",Tabelle1[[#This Row],[Emails]],"")</f>
        <v/>
      </c>
      <c r="I6" s="6" t="str">
        <f>IF(Tabelle1[[#This Row],[N° téléphone]]&lt;&gt;"",Tabelle1[[#This Row],[N° téléphone]],"")</f>
        <v/>
      </c>
      <c r="J6" s="6" t="str">
        <f>IF(Tabelle1[[#This Row],[N°portable]]&lt;&gt;"",Tabelle1[[#This Row],[N°portable]],"")</f>
        <v/>
      </c>
      <c r="K6" s="6"/>
    </row>
    <row r="7" spans="1:11" x14ac:dyDescent="0.15">
      <c r="A7" s="7" t="str">
        <f>IF(Tabelle1[[#This Row],[Clé utilisateur]]&lt;&gt;"",Tabelle1[[#This Row],[Clé utilisateur]],"")</f>
        <v/>
      </c>
      <c r="B7" s="7"/>
      <c r="C7" s="7" t="str">
        <f>IF(Tabelle1[[#This Row],[Nom]]&lt;&gt;"",Tabelle1[[#This Row],[Nom]],"")</f>
        <v/>
      </c>
      <c r="D7" s="7" t="str">
        <f>IF(Tabelle1[[#This Row],[Prénom]]&lt;&gt;"",Tabelle1[[#This Row],[Prénom]],"")</f>
        <v/>
      </c>
      <c r="E7" s="7" t="str">
        <f>IF(Tabelle1[[#This Row],[Organisation]]&lt;&gt;"",_xlfn.XLOOKUP(Tabelle1[[#This Row],[Organisation]],'Export organisations'!$B:$B,'Export organisations'!$A:$A,"",0,1),"")</f>
        <v/>
      </c>
      <c r="F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 s="7" t="str">
        <f>IF(Tabelle1[[#This Row],[Identidé (adresse email Login)]]&lt;&gt;"",Tabelle1[[#This Row],[Identidé (adresse email Login)]],"")</f>
        <v/>
      </c>
      <c r="H7" s="7" t="str">
        <f>IF(Tabelle1[[#This Row],[Emails]]&lt;&gt;"",Tabelle1[[#This Row],[Emails]],"")</f>
        <v/>
      </c>
      <c r="I7" s="7" t="str">
        <f>IF(Tabelle1[[#This Row],[N° téléphone]]&lt;&gt;"",Tabelle1[[#This Row],[N° téléphone]],"")</f>
        <v/>
      </c>
      <c r="J7" s="7" t="str">
        <f>IF(Tabelle1[[#This Row],[N°portable]]&lt;&gt;"",Tabelle1[[#This Row],[N°portable]],"")</f>
        <v/>
      </c>
      <c r="K7" s="7"/>
    </row>
    <row r="8" spans="1:11" x14ac:dyDescent="0.15">
      <c r="A8" s="6" t="str">
        <f>IF(Tabelle1[[#This Row],[Clé utilisateur]]&lt;&gt;"",Tabelle1[[#This Row],[Clé utilisateur]],"")</f>
        <v/>
      </c>
      <c r="B8" s="6"/>
      <c r="C8" s="6" t="str">
        <f>IF(Tabelle1[[#This Row],[Nom]]&lt;&gt;"",Tabelle1[[#This Row],[Nom]],"")</f>
        <v/>
      </c>
      <c r="D8" s="6" t="str">
        <f>IF(Tabelle1[[#This Row],[Prénom]]&lt;&gt;"",Tabelle1[[#This Row],[Prénom]],"")</f>
        <v/>
      </c>
      <c r="E8" s="6" t="str">
        <f>IF(Tabelle1[[#This Row],[Organisation]]&lt;&gt;"",_xlfn.XLOOKUP(Tabelle1[[#This Row],[Organisation]],'Export organisations'!$B:$B,'Export organisations'!$A:$A,"",0,1),"")</f>
        <v/>
      </c>
      <c r="F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 s="6" t="str">
        <f>IF(Tabelle1[[#This Row],[Identidé (adresse email Login)]]&lt;&gt;"",Tabelle1[[#This Row],[Identidé (adresse email Login)]],"")</f>
        <v/>
      </c>
      <c r="H8" s="6" t="str">
        <f>IF(Tabelle1[[#This Row],[Emails]]&lt;&gt;"",Tabelle1[[#This Row],[Emails]],"")</f>
        <v/>
      </c>
      <c r="I8" s="6" t="str">
        <f>IF(Tabelle1[[#This Row],[N° téléphone]]&lt;&gt;"",Tabelle1[[#This Row],[N° téléphone]],"")</f>
        <v/>
      </c>
      <c r="J8" s="6" t="str">
        <f>IF(Tabelle1[[#This Row],[N°portable]]&lt;&gt;"",Tabelle1[[#This Row],[N°portable]],"")</f>
        <v/>
      </c>
      <c r="K8" s="6"/>
    </row>
    <row r="9" spans="1:11" x14ac:dyDescent="0.15">
      <c r="A9" s="7" t="str">
        <f>IF(Tabelle1[[#This Row],[Clé utilisateur]]&lt;&gt;"",Tabelle1[[#This Row],[Clé utilisateur]],"")</f>
        <v/>
      </c>
      <c r="B9" s="7"/>
      <c r="C9" s="7" t="str">
        <f>IF(Tabelle1[[#This Row],[Nom]]&lt;&gt;"",Tabelle1[[#This Row],[Nom]],"")</f>
        <v/>
      </c>
      <c r="D9" s="7" t="str">
        <f>IF(Tabelle1[[#This Row],[Prénom]]&lt;&gt;"",Tabelle1[[#This Row],[Prénom]],"")</f>
        <v/>
      </c>
      <c r="E9" s="7" t="str">
        <f>IF(Tabelle1[[#This Row],[Organisation]]&lt;&gt;"",_xlfn.XLOOKUP(Tabelle1[[#This Row],[Organisation]],'Export organisations'!$B:$B,'Export organisations'!$A:$A,"",0,1),"")</f>
        <v/>
      </c>
      <c r="F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 s="7" t="str">
        <f>IF(Tabelle1[[#This Row],[Identidé (adresse email Login)]]&lt;&gt;"",Tabelle1[[#This Row],[Identidé (adresse email Login)]],"")</f>
        <v/>
      </c>
      <c r="H9" s="7" t="str">
        <f>IF(Tabelle1[[#This Row],[Emails]]&lt;&gt;"",Tabelle1[[#This Row],[Emails]],"")</f>
        <v/>
      </c>
      <c r="I9" s="7" t="str">
        <f>IF(Tabelle1[[#This Row],[N° téléphone]]&lt;&gt;"",Tabelle1[[#This Row],[N° téléphone]],"")</f>
        <v/>
      </c>
      <c r="J9" s="7" t="str">
        <f>IF(Tabelle1[[#This Row],[N°portable]]&lt;&gt;"",Tabelle1[[#This Row],[N°portable]],"")</f>
        <v/>
      </c>
      <c r="K9" s="7"/>
    </row>
    <row r="10" spans="1:11" x14ac:dyDescent="0.15">
      <c r="A10" s="6" t="str">
        <f>IF(Tabelle1[[#This Row],[Clé utilisateur]]&lt;&gt;"",Tabelle1[[#This Row],[Clé utilisateur]],"")</f>
        <v/>
      </c>
      <c r="B10" s="6"/>
      <c r="C10" s="6" t="str">
        <f>IF(Tabelle1[[#This Row],[Nom]]&lt;&gt;"",Tabelle1[[#This Row],[Nom]],"")</f>
        <v/>
      </c>
      <c r="D10" s="6" t="str">
        <f>IF(Tabelle1[[#This Row],[Prénom]]&lt;&gt;"",Tabelle1[[#This Row],[Prénom]],"")</f>
        <v/>
      </c>
      <c r="E10" s="6" t="str">
        <f>IF(Tabelle1[[#This Row],[Organisation]]&lt;&gt;"",_xlfn.XLOOKUP(Tabelle1[[#This Row],[Organisation]],'Export organisations'!$B:$B,'Export organisations'!$A:$A,"",0,1),"")</f>
        <v/>
      </c>
      <c r="F1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 s="6" t="str">
        <f>IF(Tabelle1[[#This Row],[Identidé (adresse email Login)]]&lt;&gt;"",Tabelle1[[#This Row],[Identidé (adresse email Login)]],"")</f>
        <v/>
      </c>
      <c r="H10" s="6" t="str">
        <f>IF(Tabelle1[[#This Row],[Emails]]&lt;&gt;"",Tabelle1[[#This Row],[Emails]],"")</f>
        <v/>
      </c>
      <c r="I10" s="6" t="str">
        <f>IF(Tabelle1[[#This Row],[N° téléphone]]&lt;&gt;"",Tabelle1[[#This Row],[N° téléphone]],"")</f>
        <v/>
      </c>
      <c r="J10" s="6" t="str">
        <f>IF(Tabelle1[[#This Row],[N°portable]]&lt;&gt;"",Tabelle1[[#This Row],[N°portable]],"")</f>
        <v/>
      </c>
      <c r="K10" s="6"/>
    </row>
    <row r="11" spans="1:11" x14ac:dyDescent="0.15">
      <c r="A11" s="7" t="str">
        <f>IF(Tabelle1[[#This Row],[Clé utilisateur]]&lt;&gt;"",Tabelle1[[#This Row],[Clé utilisateur]],"")</f>
        <v/>
      </c>
      <c r="B11" s="7"/>
      <c r="C11" s="7" t="str">
        <f>IF(Tabelle1[[#This Row],[Nom]]&lt;&gt;"",Tabelle1[[#This Row],[Nom]],"")</f>
        <v/>
      </c>
      <c r="D11" s="7" t="str">
        <f>IF(Tabelle1[[#This Row],[Prénom]]&lt;&gt;"",Tabelle1[[#This Row],[Prénom]],"")</f>
        <v/>
      </c>
      <c r="E11" s="7" t="str">
        <f>IF(Tabelle1[[#This Row],[Organisation]]&lt;&gt;"",_xlfn.XLOOKUP(Tabelle1[[#This Row],[Organisation]],'Export organisations'!$B:$B,'Export organisations'!$A:$A,"",0,1),"")</f>
        <v/>
      </c>
      <c r="F1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 s="7" t="str">
        <f>IF(Tabelle1[[#This Row],[Identidé (adresse email Login)]]&lt;&gt;"",Tabelle1[[#This Row],[Identidé (adresse email Login)]],"")</f>
        <v/>
      </c>
      <c r="H11" s="7" t="str">
        <f>IF(Tabelle1[[#This Row],[Emails]]&lt;&gt;"",Tabelle1[[#This Row],[Emails]],"")</f>
        <v/>
      </c>
      <c r="I11" s="7" t="str">
        <f>IF(Tabelle1[[#This Row],[N° téléphone]]&lt;&gt;"",Tabelle1[[#This Row],[N° téléphone]],"")</f>
        <v/>
      </c>
      <c r="J11" s="7" t="str">
        <f>IF(Tabelle1[[#This Row],[N°portable]]&lt;&gt;"",Tabelle1[[#This Row],[N°portable]],"")</f>
        <v/>
      </c>
      <c r="K11" s="7"/>
    </row>
    <row r="12" spans="1:11" x14ac:dyDescent="0.15">
      <c r="A12" s="6" t="str">
        <f>IF(Tabelle1[[#This Row],[Clé utilisateur]]&lt;&gt;"",Tabelle1[[#This Row],[Clé utilisateur]],"")</f>
        <v/>
      </c>
      <c r="B12" s="6"/>
      <c r="C12" s="6" t="str">
        <f>IF(Tabelle1[[#This Row],[Nom]]&lt;&gt;"",Tabelle1[[#This Row],[Nom]],"")</f>
        <v/>
      </c>
      <c r="D12" s="6" t="str">
        <f>IF(Tabelle1[[#This Row],[Prénom]]&lt;&gt;"",Tabelle1[[#This Row],[Prénom]],"")</f>
        <v/>
      </c>
      <c r="E12" s="6" t="str">
        <f>IF(Tabelle1[[#This Row],[Organisation]]&lt;&gt;"",_xlfn.XLOOKUP(Tabelle1[[#This Row],[Organisation]],'Export organisations'!$B:$B,'Export organisations'!$A:$A,"",0,1),"")</f>
        <v/>
      </c>
      <c r="F1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 s="6" t="str">
        <f>IF(Tabelle1[[#This Row],[Identidé (adresse email Login)]]&lt;&gt;"",Tabelle1[[#This Row],[Identidé (adresse email Login)]],"")</f>
        <v/>
      </c>
      <c r="H12" s="6" t="str">
        <f>IF(Tabelle1[[#This Row],[Emails]]&lt;&gt;"",Tabelle1[[#This Row],[Emails]],"")</f>
        <v/>
      </c>
      <c r="I12" s="6" t="str">
        <f>IF(Tabelle1[[#This Row],[N° téléphone]]&lt;&gt;"",Tabelle1[[#This Row],[N° téléphone]],"")</f>
        <v/>
      </c>
      <c r="J12" s="6" t="str">
        <f>IF(Tabelle1[[#This Row],[N°portable]]&lt;&gt;"",Tabelle1[[#This Row],[N°portable]],"")</f>
        <v/>
      </c>
      <c r="K12" s="6"/>
    </row>
    <row r="13" spans="1:11" x14ac:dyDescent="0.15">
      <c r="A13" s="7" t="str">
        <f>IF(Tabelle1[[#This Row],[Clé utilisateur]]&lt;&gt;"",Tabelle1[[#This Row],[Clé utilisateur]],"")</f>
        <v/>
      </c>
      <c r="B13" s="7"/>
      <c r="C13" s="7" t="str">
        <f>IF(Tabelle1[[#This Row],[Nom]]&lt;&gt;"",Tabelle1[[#This Row],[Nom]],"")</f>
        <v/>
      </c>
      <c r="D13" s="7" t="str">
        <f>IF(Tabelle1[[#This Row],[Prénom]]&lt;&gt;"",Tabelle1[[#This Row],[Prénom]],"")</f>
        <v/>
      </c>
      <c r="E13" s="7" t="str">
        <f>IF(Tabelle1[[#This Row],[Organisation]]&lt;&gt;"",_xlfn.XLOOKUP(Tabelle1[[#This Row],[Organisation]],'Export organisations'!$B:$B,'Export organisations'!$A:$A,"",0,1),"")</f>
        <v/>
      </c>
      <c r="F1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 s="7" t="str">
        <f>IF(Tabelle1[[#This Row],[Identidé (adresse email Login)]]&lt;&gt;"",Tabelle1[[#This Row],[Identidé (adresse email Login)]],"")</f>
        <v/>
      </c>
      <c r="H13" s="7" t="str">
        <f>IF(Tabelle1[[#This Row],[Emails]]&lt;&gt;"",Tabelle1[[#This Row],[Emails]],"")</f>
        <v/>
      </c>
      <c r="I13" s="7" t="str">
        <f>IF(Tabelle1[[#This Row],[N° téléphone]]&lt;&gt;"",Tabelle1[[#This Row],[N° téléphone]],"")</f>
        <v/>
      </c>
      <c r="J13" s="7" t="str">
        <f>IF(Tabelle1[[#This Row],[N°portable]]&lt;&gt;"",Tabelle1[[#This Row],[N°portable]],"")</f>
        <v/>
      </c>
      <c r="K13" s="7"/>
    </row>
    <row r="14" spans="1:11" x14ac:dyDescent="0.15">
      <c r="A14" s="6" t="str">
        <f>IF(Tabelle1[[#This Row],[Clé utilisateur]]&lt;&gt;"",Tabelle1[[#This Row],[Clé utilisateur]],"")</f>
        <v/>
      </c>
      <c r="B14" s="6"/>
      <c r="C14" s="6" t="str">
        <f>IF(Tabelle1[[#This Row],[Nom]]&lt;&gt;"",Tabelle1[[#This Row],[Nom]],"")</f>
        <v/>
      </c>
      <c r="D14" s="6" t="str">
        <f>IF(Tabelle1[[#This Row],[Prénom]]&lt;&gt;"",Tabelle1[[#This Row],[Prénom]],"")</f>
        <v/>
      </c>
      <c r="E14" s="6" t="str">
        <f>IF(Tabelle1[[#This Row],[Organisation]]&lt;&gt;"",_xlfn.XLOOKUP(Tabelle1[[#This Row],[Organisation]],'Export organisations'!$B:$B,'Export organisations'!$A:$A,"",0,1),"")</f>
        <v/>
      </c>
      <c r="F1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4" s="6" t="str">
        <f>IF(Tabelle1[[#This Row],[Identidé (adresse email Login)]]&lt;&gt;"",Tabelle1[[#This Row],[Identidé (adresse email Login)]],"")</f>
        <v/>
      </c>
      <c r="H14" s="6" t="str">
        <f>IF(Tabelle1[[#This Row],[Emails]]&lt;&gt;"",Tabelle1[[#This Row],[Emails]],"")</f>
        <v/>
      </c>
      <c r="I14" s="6" t="str">
        <f>IF(Tabelle1[[#This Row],[N° téléphone]]&lt;&gt;"",Tabelle1[[#This Row],[N° téléphone]],"")</f>
        <v/>
      </c>
      <c r="J14" s="6" t="str">
        <f>IF(Tabelle1[[#This Row],[N°portable]]&lt;&gt;"",Tabelle1[[#This Row],[N°portable]],"")</f>
        <v/>
      </c>
      <c r="K14" s="6"/>
    </row>
    <row r="15" spans="1:11" x14ac:dyDescent="0.15">
      <c r="A15" s="7" t="str">
        <f>IF(Tabelle1[[#This Row],[Clé utilisateur]]&lt;&gt;"",Tabelle1[[#This Row],[Clé utilisateur]],"")</f>
        <v/>
      </c>
      <c r="B15" s="7"/>
      <c r="C15" s="7" t="str">
        <f>IF(Tabelle1[[#This Row],[Nom]]&lt;&gt;"",Tabelle1[[#This Row],[Nom]],"")</f>
        <v/>
      </c>
      <c r="D15" s="7" t="str">
        <f>IF(Tabelle1[[#This Row],[Prénom]]&lt;&gt;"",Tabelle1[[#This Row],[Prénom]],"")</f>
        <v/>
      </c>
      <c r="E15" s="7" t="str">
        <f>IF(Tabelle1[[#This Row],[Organisation]]&lt;&gt;"",_xlfn.XLOOKUP(Tabelle1[[#This Row],[Organisation]],'Export organisations'!$B:$B,'Export organisations'!$A:$A,"",0,1),"")</f>
        <v/>
      </c>
      <c r="F1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5" s="7" t="str">
        <f>IF(Tabelle1[[#This Row],[Identidé (adresse email Login)]]&lt;&gt;"",Tabelle1[[#This Row],[Identidé (adresse email Login)]],"")</f>
        <v/>
      </c>
      <c r="H15" s="7" t="str">
        <f>IF(Tabelle1[[#This Row],[Emails]]&lt;&gt;"",Tabelle1[[#This Row],[Emails]],"")</f>
        <v/>
      </c>
      <c r="I15" s="7" t="str">
        <f>IF(Tabelle1[[#This Row],[N° téléphone]]&lt;&gt;"",Tabelle1[[#This Row],[N° téléphone]],"")</f>
        <v/>
      </c>
      <c r="J15" s="7" t="str">
        <f>IF(Tabelle1[[#This Row],[N°portable]]&lt;&gt;"",Tabelle1[[#This Row],[N°portable]],"")</f>
        <v/>
      </c>
      <c r="K15" s="7"/>
    </row>
    <row r="16" spans="1:11" x14ac:dyDescent="0.15">
      <c r="A16" s="6" t="str">
        <f>IF(Tabelle1[[#This Row],[Clé utilisateur]]&lt;&gt;"",Tabelle1[[#This Row],[Clé utilisateur]],"")</f>
        <v/>
      </c>
      <c r="B16" s="6"/>
      <c r="C16" s="6" t="str">
        <f>IF(Tabelle1[[#This Row],[Nom]]&lt;&gt;"",Tabelle1[[#This Row],[Nom]],"")</f>
        <v/>
      </c>
      <c r="D16" s="6" t="str">
        <f>IF(Tabelle1[[#This Row],[Prénom]]&lt;&gt;"",Tabelle1[[#This Row],[Prénom]],"")</f>
        <v/>
      </c>
      <c r="E16" s="6" t="str">
        <f>IF(Tabelle1[[#This Row],[Organisation]]&lt;&gt;"",_xlfn.XLOOKUP(Tabelle1[[#This Row],[Organisation]],'Export organisations'!$B:$B,'Export organisations'!$A:$A,"",0,1),"")</f>
        <v/>
      </c>
      <c r="F1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6" s="6" t="str">
        <f>IF(Tabelle1[[#This Row],[Identidé (adresse email Login)]]&lt;&gt;"",Tabelle1[[#This Row],[Identidé (adresse email Login)]],"")</f>
        <v/>
      </c>
      <c r="H16" s="6" t="str">
        <f>IF(Tabelle1[[#This Row],[Emails]]&lt;&gt;"",Tabelle1[[#This Row],[Emails]],"")</f>
        <v/>
      </c>
      <c r="I16" s="6" t="str">
        <f>IF(Tabelle1[[#This Row],[N° téléphone]]&lt;&gt;"",Tabelle1[[#This Row],[N° téléphone]],"")</f>
        <v/>
      </c>
      <c r="J16" s="6" t="str">
        <f>IF(Tabelle1[[#This Row],[N°portable]]&lt;&gt;"",Tabelle1[[#This Row],[N°portable]],"")</f>
        <v/>
      </c>
      <c r="K16" s="6"/>
    </row>
    <row r="17" spans="1:11" x14ac:dyDescent="0.15">
      <c r="A17" s="7" t="str">
        <f>IF(Tabelle1[[#This Row],[Clé utilisateur]]&lt;&gt;"",Tabelle1[[#This Row],[Clé utilisateur]],"")</f>
        <v/>
      </c>
      <c r="B17" s="7"/>
      <c r="C17" s="7" t="str">
        <f>IF(Tabelle1[[#This Row],[Nom]]&lt;&gt;"",Tabelle1[[#This Row],[Nom]],"")</f>
        <v/>
      </c>
      <c r="D17" s="7" t="str">
        <f>IF(Tabelle1[[#This Row],[Prénom]]&lt;&gt;"",Tabelle1[[#This Row],[Prénom]],"")</f>
        <v/>
      </c>
      <c r="E17" s="7" t="str">
        <f>IF(Tabelle1[[#This Row],[Organisation]]&lt;&gt;"",_xlfn.XLOOKUP(Tabelle1[[#This Row],[Organisation]],'Export organisations'!$B:$B,'Export organisations'!$A:$A,"",0,1),"")</f>
        <v/>
      </c>
      <c r="F1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7" s="7" t="str">
        <f>IF(Tabelle1[[#This Row],[Identidé (adresse email Login)]]&lt;&gt;"",Tabelle1[[#This Row],[Identidé (adresse email Login)]],"")</f>
        <v/>
      </c>
      <c r="H17" s="7" t="str">
        <f>IF(Tabelle1[[#This Row],[Emails]]&lt;&gt;"",Tabelle1[[#This Row],[Emails]],"")</f>
        <v/>
      </c>
      <c r="I17" s="7" t="str">
        <f>IF(Tabelle1[[#This Row],[N° téléphone]]&lt;&gt;"",Tabelle1[[#This Row],[N° téléphone]],"")</f>
        <v/>
      </c>
      <c r="J17" s="7" t="str">
        <f>IF(Tabelle1[[#This Row],[N°portable]]&lt;&gt;"",Tabelle1[[#This Row],[N°portable]],"")</f>
        <v/>
      </c>
      <c r="K17" s="7"/>
    </row>
    <row r="18" spans="1:11" x14ac:dyDescent="0.15">
      <c r="A18" s="6" t="str">
        <f>IF(Tabelle1[[#This Row],[Clé utilisateur]]&lt;&gt;"",Tabelle1[[#This Row],[Clé utilisateur]],"")</f>
        <v/>
      </c>
      <c r="B18" s="6"/>
      <c r="C18" s="6" t="str">
        <f>IF(Tabelle1[[#This Row],[Nom]]&lt;&gt;"",Tabelle1[[#This Row],[Nom]],"")</f>
        <v/>
      </c>
      <c r="D18" s="6" t="str">
        <f>IF(Tabelle1[[#This Row],[Prénom]]&lt;&gt;"",Tabelle1[[#This Row],[Prénom]],"")</f>
        <v/>
      </c>
      <c r="E18" s="6" t="str">
        <f>IF(Tabelle1[[#This Row],[Organisation]]&lt;&gt;"",_xlfn.XLOOKUP(Tabelle1[[#This Row],[Organisation]],'Export organisations'!$B:$B,'Export organisations'!$A:$A,"",0,1),"")</f>
        <v/>
      </c>
      <c r="F1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8" s="6" t="str">
        <f>IF(Tabelle1[[#This Row],[Identidé (adresse email Login)]]&lt;&gt;"",Tabelle1[[#This Row],[Identidé (adresse email Login)]],"")</f>
        <v/>
      </c>
      <c r="H18" s="6" t="str">
        <f>IF(Tabelle1[[#This Row],[Emails]]&lt;&gt;"",Tabelle1[[#This Row],[Emails]],"")</f>
        <v/>
      </c>
      <c r="I18" s="6" t="str">
        <f>IF(Tabelle1[[#This Row],[N° téléphone]]&lt;&gt;"",Tabelle1[[#This Row],[N° téléphone]],"")</f>
        <v/>
      </c>
      <c r="J18" s="6" t="str">
        <f>IF(Tabelle1[[#This Row],[N°portable]]&lt;&gt;"",Tabelle1[[#This Row],[N°portable]],"")</f>
        <v/>
      </c>
      <c r="K18" s="6"/>
    </row>
    <row r="19" spans="1:11" x14ac:dyDescent="0.15">
      <c r="A19" s="7" t="str">
        <f>IF(Tabelle1[[#This Row],[Clé utilisateur]]&lt;&gt;"",Tabelle1[[#This Row],[Clé utilisateur]],"")</f>
        <v/>
      </c>
      <c r="B19" s="7"/>
      <c r="C19" s="7" t="str">
        <f>IF(Tabelle1[[#This Row],[Nom]]&lt;&gt;"",Tabelle1[[#This Row],[Nom]],"")</f>
        <v/>
      </c>
      <c r="D19" s="7" t="str">
        <f>IF(Tabelle1[[#This Row],[Prénom]]&lt;&gt;"",Tabelle1[[#This Row],[Prénom]],"")</f>
        <v/>
      </c>
      <c r="E19" s="7" t="str">
        <f>IF(Tabelle1[[#This Row],[Organisation]]&lt;&gt;"",_xlfn.XLOOKUP(Tabelle1[[#This Row],[Organisation]],'Export organisations'!$B:$B,'Export organisations'!$A:$A,"",0,1),"")</f>
        <v/>
      </c>
      <c r="F1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9" s="7" t="str">
        <f>IF(Tabelle1[[#This Row],[Identidé (adresse email Login)]]&lt;&gt;"",Tabelle1[[#This Row],[Identidé (adresse email Login)]],"")</f>
        <v/>
      </c>
      <c r="H19" s="7" t="str">
        <f>IF(Tabelle1[[#This Row],[Emails]]&lt;&gt;"",Tabelle1[[#This Row],[Emails]],"")</f>
        <v/>
      </c>
      <c r="I19" s="7" t="str">
        <f>IF(Tabelle1[[#This Row],[N° téléphone]]&lt;&gt;"",Tabelle1[[#This Row],[N° téléphone]],"")</f>
        <v/>
      </c>
      <c r="J19" s="7" t="str">
        <f>IF(Tabelle1[[#This Row],[N°portable]]&lt;&gt;"",Tabelle1[[#This Row],[N°portable]],"")</f>
        <v/>
      </c>
      <c r="K19" s="7"/>
    </row>
    <row r="20" spans="1:11" x14ac:dyDescent="0.15">
      <c r="A20" s="6" t="str">
        <f>IF(Tabelle1[[#This Row],[Clé utilisateur]]&lt;&gt;"",Tabelle1[[#This Row],[Clé utilisateur]],"")</f>
        <v/>
      </c>
      <c r="B20" s="6"/>
      <c r="C20" s="6" t="str">
        <f>IF(Tabelle1[[#This Row],[Nom]]&lt;&gt;"",Tabelle1[[#This Row],[Nom]],"")</f>
        <v/>
      </c>
      <c r="D20" s="6" t="str">
        <f>IF(Tabelle1[[#This Row],[Prénom]]&lt;&gt;"",Tabelle1[[#This Row],[Prénom]],"")</f>
        <v/>
      </c>
      <c r="E20" s="6" t="str">
        <f>IF(Tabelle1[[#This Row],[Organisation]]&lt;&gt;"",_xlfn.XLOOKUP(Tabelle1[[#This Row],[Organisation]],'Export organisations'!$B:$B,'Export organisations'!$A:$A,"",0,1),"")</f>
        <v/>
      </c>
      <c r="F2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0" s="6" t="str">
        <f>IF(Tabelle1[[#This Row],[Identidé (adresse email Login)]]&lt;&gt;"",Tabelle1[[#This Row],[Identidé (adresse email Login)]],"")</f>
        <v/>
      </c>
      <c r="H20" s="6" t="str">
        <f>IF(Tabelle1[[#This Row],[Emails]]&lt;&gt;"",Tabelle1[[#This Row],[Emails]],"")</f>
        <v/>
      </c>
      <c r="I20" s="6" t="str">
        <f>IF(Tabelle1[[#This Row],[N° téléphone]]&lt;&gt;"",Tabelle1[[#This Row],[N° téléphone]],"")</f>
        <v/>
      </c>
      <c r="J20" s="6" t="str">
        <f>IF(Tabelle1[[#This Row],[N°portable]]&lt;&gt;"",Tabelle1[[#This Row],[N°portable]],"")</f>
        <v/>
      </c>
      <c r="K20" s="6"/>
    </row>
    <row r="21" spans="1:11" x14ac:dyDescent="0.15">
      <c r="A21" s="7" t="str">
        <f>IF(Tabelle1[[#This Row],[Clé utilisateur]]&lt;&gt;"",Tabelle1[[#This Row],[Clé utilisateur]],"")</f>
        <v/>
      </c>
      <c r="B21" s="7"/>
      <c r="C21" s="7" t="str">
        <f>IF(Tabelle1[[#This Row],[Nom]]&lt;&gt;"",Tabelle1[[#This Row],[Nom]],"")</f>
        <v/>
      </c>
      <c r="D21" s="7" t="str">
        <f>IF(Tabelle1[[#This Row],[Prénom]]&lt;&gt;"",Tabelle1[[#This Row],[Prénom]],"")</f>
        <v/>
      </c>
      <c r="E21" s="7" t="str">
        <f>IF(Tabelle1[[#This Row],[Organisation]]&lt;&gt;"",_xlfn.XLOOKUP(Tabelle1[[#This Row],[Organisation]],'Export organisations'!$B:$B,'Export organisations'!$A:$A,"",0,1),"")</f>
        <v/>
      </c>
      <c r="F2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1" s="7" t="str">
        <f>IF(Tabelle1[[#This Row],[Identidé (adresse email Login)]]&lt;&gt;"",Tabelle1[[#This Row],[Identidé (adresse email Login)]],"")</f>
        <v/>
      </c>
      <c r="H21" s="7" t="str">
        <f>IF(Tabelle1[[#This Row],[Emails]]&lt;&gt;"",Tabelle1[[#This Row],[Emails]],"")</f>
        <v/>
      </c>
      <c r="I21" s="7" t="str">
        <f>IF(Tabelle1[[#This Row],[N° téléphone]]&lt;&gt;"",Tabelle1[[#This Row],[N° téléphone]],"")</f>
        <v/>
      </c>
      <c r="J21" s="7" t="str">
        <f>IF(Tabelle1[[#This Row],[N°portable]]&lt;&gt;"",Tabelle1[[#This Row],[N°portable]],"")</f>
        <v/>
      </c>
      <c r="K21" s="7"/>
    </row>
    <row r="22" spans="1:11" x14ac:dyDescent="0.15">
      <c r="A22" s="6" t="str">
        <f>IF(Tabelle1[[#This Row],[Clé utilisateur]]&lt;&gt;"",Tabelle1[[#This Row],[Clé utilisateur]],"")</f>
        <v/>
      </c>
      <c r="B22" s="6"/>
      <c r="C22" s="6" t="str">
        <f>IF(Tabelle1[[#This Row],[Nom]]&lt;&gt;"",Tabelle1[[#This Row],[Nom]],"")</f>
        <v/>
      </c>
      <c r="D22" s="6" t="str">
        <f>IF(Tabelle1[[#This Row],[Prénom]]&lt;&gt;"",Tabelle1[[#This Row],[Prénom]],"")</f>
        <v/>
      </c>
      <c r="E22" s="6" t="str">
        <f>IF(Tabelle1[[#This Row],[Organisation]]&lt;&gt;"",_xlfn.XLOOKUP(Tabelle1[[#This Row],[Organisation]],'Export organisations'!$B:$B,'Export organisations'!$A:$A,"",0,1),"")</f>
        <v/>
      </c>
      <c r="F2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2" s="6" t="str">
        <f>IF(Tabelle1[[#This Row],[Identidé (adresse email Login)]]&lt;&gt;"",Tabelle1[[#This Row],[Identidé (adresse email Login)]],"")</f>
        <v/>
      </c>
      <c r="H22" s="6" t="str">
        <f>IF(Tabelle1[[#This Row],[Emails]]&lt;&gt;"",Tabelle1[[#This Row],[Emails]],"")</f>
        <v/>
      </c>
      <c r="I22" s="6" t="str">
        <f>IF(Tabelle1[[#This Row],[N° téléphone]]&lt;&gt;"",Tabelle1[[#This Row],[N° téléphone]],"")</f>
        <v/>
      </c>
      <c r="J22" s="6" t="str">
        <f>IF(Tabelle1[[#This Row],[N°portable]]&lt;&gt;"",Tabelle1[[#This Row],[N°portable]],"")</f>
        <v/>
      </c>
      <c r="K22" s="6"/>
    </row>
    <row r="23" spans="1:11" x14ac:dyDescent="0.15">
      <c r="A23" s="7" t="str">
        <f>IF(Tabelle1[[#This Row],[Clé utilisateur]]&lt;&gt;"",Tabelle1[[#This Row],[Clé utilisateur]],"")</f>
        <v/>
      </c>
      <c r="B23" s="7"/>
      <c r="C23" s="7" t="str">
        <f>IF(Tabelle1[[#This Row],[Nom]]&lt;&gt;"",Tabelle1[[#This Row],[Nom]],"")</f>
        <v/>
      </c>
      <c r="D23" s="7" t="str">
        <f>IF(Tabelle1[[#This Row],[Prénom]]&lt;&gt;"",Tabelle1[[#This Row],[Prénom]],"")</f>
        <v/>
      </c>
      <c r="E23" s="7" t="str">
        <f>IF(Tabelle1[[#This Row],[Organisation]]&lt;&gt;"",_xlfn.XLOOKUP(Tabelle1[[#This Row],[Organisation]],'Export organisations'!$B:$B,'Export organisations'!$A:$A,"",0,1),"")</f>
        <v/>
      </c>
      <c r="F2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3" s="7" t="str">
        <f>IF(Tabelle1[[#This Row],[Identidé (adresse email Login)]]&lt;&gt;"",Tabelle1[[#This Row],[Identidé (adresse email Login)]],"")</f>
        <v/>
      </c>
      <c r="H23" s="7" t="str">
        <f>IF(Tabelle1[[#This Row],[Emails]]&lt;&gt;"",Tabelle1[[#This Row],[Emails]],"")</f>
        <v/>
      </c>
      <c r="I23" s="7" t="str">
        <f>IF(Tabelle1[[#This Row],[N° téléphone]]&lt;&gt;"",Tabelle1[[#This Row],[N° téléphone]],"")</f>
        <v/>
      </c>
      <c r="J23" s="7" t="str">
        <f>IF(Tabelle1[[#This Row],[N°portable]]&lt;&gt;"",Tabelle1[[#This Row],[N°portable]],"")</f>
        <v/>
      </c>
      <c r="K23" s="7"/>
    </row>
    <row r="24" spans="1:11" x14ac:dyDescent="0.15">
      <c r="A24" s="6" t="str">
        <f>IF(Tabelle1[[#This Row],[Clé utilisateur]]&lt;&gt;"",Tabelle1[[#This Row],[Clé utilisateur]],"")</f>
        <v/>
      </c>
      <c r="B24" s="6"/>
      <c r="C24" s="6" t="str">
        <f>IF(Tabelle1[[#This Row],[Nom]]&lt;&gt;"",Tabelle1[[#This Row],[Nom]],"")</f>
        <v/>
      </c>
      <c r="D24" s="6" t="str">
        <f>IF(Tabelle1[[#This Row],[Prénom]]&lt;&gt;"",Tabelle1[[#This Row],[Prénom]],"")</f>
        <v/>
      </c>
      <c r="E24" s="6" t="str">
        <f>IF(Tabelle1[[#This Row],[Organisation]]&lt;&gt;"",_xlfn.XLOOKUP(Tabelle1[[#This Row],[Organisation]],'Export organisations'!$B:$B,'Export organisations'!$A:$A,"",0,1),"")</f>
        <v/>
      </c>
      <c r="F2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4" s="6" t="str">
        <f>IF(Tabelle1[[#This Row],[Identidé (adresse email Login)]]&lt;&gt;"",Tabelle1[[#This Row],[Identidé (adresse email Login)]],"")</f>
        <v/>
      </c>
      <c r="H24" s="6" t="str">
        <f>IF(Tabelle1[[#This Row],[Emails]]&lt;&gt;"",Tabelle1[[#This Row],[Emails]],"")</f>
        <v/>
      </c>
      <c r="I24" s="6" t="str">
        <f>IF(Tabelle1[[#This Row],[N° téléphone]]&lt;&gt;"",Tabelle1[[#This Row],[N° téléphone]],"")</f>
        <v/>
      </c>
      <c r="J24" s="6" t="str">
        <f>IF(Tabelle1[[#This Row],[N°portable]]&lt;&gt;"",Tabelle1[[#This Row],[N°portable]],"")</f>
        <v/>
      </c>
      <c r="K24" s="6"/>
    </row>
    <row r="25" spans="1:11" x14ac:dyDescent="0.15">
      <c r="A25" s="7" t="str">
        <f>IF(Tabelle1[[#This Row],[Clé utilisateur]]&lt;&gt;"",Tabelle1[[#This Row],[Clé utilisateur]],"")</f>
        <v/>
      </c>
      <c r="B25" s="7"/>
      <c r="C25" s="7" t="str">
        <f>IF(Tabelle1[[#This Row],[Nom]]&lt;&gt;"",Tabelle1[[#This Row],[Nom]],"")</f>
        <v/>
      </c>
      <c r="D25" s="7" t="str">
        <f>IF(Tabelle1[[#This Row],[Prénom]]&lt;&gt;"",Tabelle1[[#This Row],[Prénom]],"")</f>
        <v/>
      </c>
      <c r="E25" s="7" t="str">
        <f>IF(Tabelle1[[#This Row],[Organisation]]&lt;&gt;"",_xlfn.XLOOKUP(Tabelle1[[#This Row],[Organisation]],'Export organisations'!$B:$B,'Export organisations'!$A:$A,"",0,1),"")</f>
        <v/>
      </c>
      <c r="F2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5" s="7" t="str">
        <f>IF(Tabelle1[[#This Row],[Identidé (adresse email Login)]]&lt;&gt;"",Tabelle1[[#This Row],[Identidé (adresse email Login)]],"")</f>
        <v/>
      </c>
      <c r="H25" s="7" t="str">
        <f>IF(Tabelle1[[#This Row],[Emails]]&lt;&gt;"",Tabelle1[[#This Row],[Emails]],"")</f>
        <v/>
      </c>
      <c r="I25" s="7" t="str">
        <f>IF(Tabelle1[[#This Row],[N° téléphone]]&lt;&gt;"",Tabelle1[[#This Row],[N° téléphone]],"")</f>
        <v/>
      </c>
      <c r="J25" s="7" t="str">
        <f>IF(Tabelle1[[#This Row],[N°portable]]&lt;&gt;"",Tabelle1[[#This Row],[N°portable]],"")</f>
        <v/>
      </c>
      <c r="K25" s="7"/>
    </row>
    <row r="26" spans="1:11" x14ac:dyDescent="0.15">
      <c r="A26" s="6" t="str">
        <f>IF(Tabelle1[[#This Row],[Clé utilisateur]]&lt;&gt;"",Tabelle1[[#This Row],[Clé utilisateur]],"")</f>
        <v/>
      </c>
      <c r="B26" s="6"/>
      <c r="C26" s="6" t="str">
        <f>IF(Tabelle1[[#This Row],[Nom]]&lt;&gt;"",Tabelle1[[#This Row],[Nom]],"")</f>
        <v/>
      </c>
      <c r="D26" s="6" t="str">
        <f>IF(Tabelle1[[#This Row],[Prénom]]&lt;&gt;"",Tabelle1[[#This Row],[Prénom]],"")</f>
        <v/>
      </c>
      <c r="E26" s="6" t="str">
        <f>IF(Tabelle1[[#This Row],[Organisation]]&lt;&gt;"",_xlfn.XLOOKUP(Tabelle1[[#This Row],[Organisation]],'Export organisations'!$B:$B,'Export organisations'!$A:$A,"",0,1),"")</f>
        <v/>
      </c>
      <c r="F2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6" s="6" t="str">
        <f>IF(Tabelle1[[#This Row],[Identidé (adresse email Login)]]&lt;&gt;"",Tabelle1[[#This Row],[Identidé (adresse email Login)]],"")</f>
        <v/>
      </c>
      <c r="H26" s="6" t="str">
        <f>IF(Tabelle1[[#This Row],[Emails]]&lt;&gt;"",Tabelle1[[#This Row],[Emails]],"")</f>
        <v/>
      </c>
      <c r="I26" s="6" t="str">
        <f>IF(Tabelle1[[#This Row],[N° téléphone]]&lt;&gt;"",Tabelle1[[#This Row],[N° téléphone]],"")</f>
        <v/>
      </c>
      <c r="J26" s="6" t="str">
        <f>IF(Tabelle1[[#This Row],[N°portable]]&lt;&gt;"",Tabelle1[[#This Row],[N°portable]],"")</f>
        <v/>
      </c>
      <c r="K26" s="6"/>
    </row>
    <row r="27" spans="1:11" x14ac:dyDescent="0.15">
      <c r="A27" s="7" t="str">
        <f>IF(Tabelle1[[#This Row],[Clé utilisateur]]&lt;&gt;"",Tabelle1[[#This Row],[Clé utilisateur]],"")</f>
        <v/>
      </c>
      <c r="B27" s="7"/>
      <c r="C27" s="7" t="str">
        <f>IF(Tabelle1[[#This Row],[Nom]]&lt;&gt;"",Tabelle1[[#This Row],[Nom]],"")</f>
        <v/>
      </c>
      <c r="D27" s="7" t="str">
        <f>IF(Tabelle1[[#This Row],[Prénom]]&lt;&gt;"",Tabelle1[[#This Row],[Prénom]],"")</f>
        <v/>
      </c>
      <c r="E27" s="7" t="str">
        <f>IF(Tabelle1[[#This Row],[Organisation]]&lt;&gt;"",_xlfn.XLOOKUP(Tabelle1[[#This Row],[Organisation]],'Export organisations'!$B:$B,'Export organisations'!$A:$A,"",0,1),"")</f>
        <v/>
      </c>
      <c r="F2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7" s="7" t="str">
        <f>IF(Tabelle1[[#This Row],[Identidé (adresse email Login)]]&lt;&gt;"",Tabelle1[[#This Row],[Identidé (adresse email Login)]],"")</f>
        <v/>
      </c>
      <c r="H27" s="7" t="str">
        <f>IF(Tabelle1[[#This Row],[Emails]]&lt;&gt;"",Tabelle1[[#This Row],[Emails]],"")</f>
        <v/>
      </c>
      <c r="I27" s="7" t="str">
        <f>IF(Tabelle1[[#This Row],[N° téléphone]]&lt;&gt;"",Tabelle1[[#This Row],[N° téléphone]],"")</f>
        <v/>
      </c>
      <c r="J27" s="7" t="str">
        <f>IF(Tabelle1[[#This Row],[N°portable]]&lt;&gt;"",Tabelle1[[#This Row],[N°portable]],"")</f>
        <v/>
      </c>
      <c r="K27" s="7"/>
    </row>
    <row r="28" spans="1:11" x14ac:dyDescent="0.15">
      <c r="A28" s="6" t="str">
        <f>IF(Tabelle1[[#This Row],[Clé utilisateur]]&lt;&gt;"",Tabelle1[[#This Row],[Clé utilisateur]],"")</f>
        <v/>
      </c>
      <c r="B28" s="6"/>
      <c r="C28" s="6" t="str">
        <f>IF(Tabelle1[[#This Row],[Nom]]&lt;&gt;"",Tabelle1[[#This Row],[Nom]],"")</f>
        <v/>
      </c>
      <c r="D28" s="6" t="str">
        <f>IF(Tabelle1[[#This Row],[Prénom]]&lt;&gt;"",Tabelle1[[#This Row],[Prénom]],"")</f>
        <v/>
      </c>
      <c r="E28" s="6" t="str">
        <f>IF(Tabelle1[[#This Row],[Organisation]]&lt;&gt;"",_xlfn.XLOOKUP(Tabelle1[[#This Row],[Organisation]],'Export organisations'!$B:$B,'Export organisations'!$A:$A,"",0,1),"")</f>
        <v/>
      </c>
      <c r="F2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8" s="6" t="str">
        <f>IF(Tabelle1[[#This Row],[Identidé (adresse email Login)]]&lt;&gt;"",Tabelle1[[#This Row],[Identidé (adresse email Login)]],"")</f>
        <v/>
      </c>
      <c r="H28" s="6" t="str">
        <f>IF(Tabelle1[[#This Row],[Emails]]&lt;&gt;"",Tabelle1[[#This Row],[Emails]],"")</f>
        <v/>
      </c>
      <c r="I28" s="6" t="str">
        <f>IF(Tabelle1[[#This Row],[N° téléphone]]&lt;&gt;"",Tabelle1[[#This Row],[N° téléphone]],"")</f>
        <v/>
      </c>
      <c r="J28" s="6" t="str">
        <f>IF(Tabelle1[[#This Row],[N°portable]]&lt;&gt;"",Tabelle1[[#This Row],[N°portable]],"")</f>
        <v/>
      </c>
      <c r="K28" s="6"/>
    </row>
    <row r="29" spans="1:11" x14ac:dyDescent="0.15">
      <c r="A29" s="7" t="str">
        <f>IF(Tabelle1[[#This Row],[Clé utilisateur]]&lt;&gt;"",Tabelle1[[#This Row],[Clé utilisateur]],"")</f>
        <v/>
      </c>
      <c r="B29" s="7"/>
      <c r="C29" s="7" t="str">
        <f>IF(Tabelle1[[#This Row],[Nom]]&lt;&gt;"",Tabelle1[[#This Row],[Nom]],"")</f>
        <v/>
      </c>
      <c r="D29" s="7" t="str">
        <f>IF(Tabelle1[[#This Row],[Prénom]]&lt;&gt;"",Tabelle1[[#This Row],[Prénom]],"")</f>
        <v/>
      </c>
      <c r="E29" s="7" t="str">
        <f>IF(Tabelle1[[#This Row],[Organisation]]&lt;&gt;"",_xlfn.XLOOKUP(Tabelle1[[#This Row],[Organisation]],'Export organisations'!$B:$B,'Export organisations'!$A:$A,"",0,1),"")</f>
        <v/>
      </c>
      <c r="F2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9" s="7" t="str">
        <f>IF(Tabelle1[[#This Row],[Identidé (adresse email Login)]]&lt;&gt;"",Tabelle1[[#This Row],[Identidé (adresse email Login)]],"")</f>
        <v/>
      </c>
      <c r="H29" s="7" t="str">
        <f>IF(Tabelle1[[#This Row],[Emails]]&lt;&gt;"",Tabelle1[[#This Row],[Emails]],"")</f>
        <v/>
      </c>
      <c r="I29" s="7" t="str">
        <f>IF(Tabelle1[[#This Row],[N° téléphone]]&lt;&gt;"",Tabelle1[[#This Row],[N° téléphone]],"")</f>
        <v/>
      </c>
      <c r="J29" s="7" t="str">
        <f>IF(Tabelle1[[#This Row],[N°portable]]&lt;&gt;"",Tabelle1[[#This Row],[N°portable]],"")</f>
        <v/>
      </c>
      <c r="K29" s="7"/>
    </row>
    <row r="30" spans="1:11" x14ac:dyDescent="0.15">
      <c r="A30" s="6" t="str">
        <f>IF(Tabelle1[[#This Row],[Clé utilisateur]]&lt;&gt;"",Tabelle1[[#This Row],[Clé utilisateur]],"")</f>
        <v/>
      </c>
      <c r="B30" s="6"/>
      <c r="C30" s="6" t="str">
        <f>IF(Tabelle1[[#This Row],[Nom]]&lt;&gt;"",Tabelle1[[#This Row],[Nom]],"")</f>
        <v/>
      </c>
      <c r="D30" s="6" t="str">
        <f>IF(Tabelle1[[#This Row],[Prénom]]&lt;&gt;"",Tabelle1[[#This Row],[Prénom]],"")</f>
        <v/>
      </c>
      <c r="E30" s="6" t="str">
        <f>IF(Tabelle1[[#This Row],[Organisation]]&lt;&gt;"",_xlfn.XLOOKUP(Tabelle1[[#This Row],[Organisation]],'Export organisations'!$B:$B,'Export organisations'!$A:$A,"",0,1),"")</f>
        <v/>
      </c>
      <c r="F3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0" s="6" t="str">
        <f>IF(Tabelle1[[#This Row],[Identidé (adresse email Login)]]&lt;&gt;"",Tabelle1[[#This Row],[Identidé (adresse email Login)]],"")</f>
        <v/>
      </c>
      <c r="H30" s="6" t="str">
        <f>IF(Tabelle1[[#This Row],[Emails]]&lt;&gt;"",Tabelle1[[#This Row],[Emails]],"")</f>
        <v/>
      </c>
      <c r="I30" s="6" t="str">
        <f>IF(Tabelle1[[#This Row],[N° téléphone]]&lt;&gt;"",Tabelle1[[#This Row],[N° téléphone]],"")</f>
        <v/>
      </c>
      <c r="J30" s="6" t="str">
        <f>IF(Tabelle1[[#This Row],[N°portable]]&lt;&gt;"",Tabelle1[[#This Row],[N°portable]],"")</f>
        <v/>
      </c>
      <c r="K30" s="6"/>
    </row>
    <row r="31" spans="1:11" x14ac:dyDescent="0.15">
      <c r="A31" s="7" t="str">
        <f>IF(Tabelle1[[#This Row],[Clé utilisateur]]&lt;&gt;"",Tabelle1[[#This Row],[Clé utilisateur]],"")</f>
        <v/>
      </c>
      <c r="B31" s="7"/>
      <c r="C31" s="7" t="str">
        <f>IF(Tabelle1[[#This Row],[Nom]]&lt;&gt;"",Tabelle1[[#This Row],[Nom]],"")</f>
        <v/>
      </c>
      <c r="D31" s="7" t="str">
        <f>IF(Tabelle1[[#This Row],[Prénom]]&lt;&gt;"",Tabelle1[[#This Row],[Prénom]],"")</f>
        <v/>
      </c>
      <c r="E31" s="7" t="str">
        <f>IF(Tabelle1[[#This Row],[Organisation]]&lt;&gt;"",_xlfn.XLOOKUP(Tabelle1[[#This Row],[Organisation]],'Export organisations'!$B:$B,'Export organisations'!$A:$A,"",0,1),"")</f>
        <v/>
      </c>
      <c r="F3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1" s="7" t="str">
        <f>IF(Tabelle1[[#This Row],[Identidé (adresse email Login)]]&lt;&gt;"",Tabelle1[[#This Row],[Identidé (adresse email Login)]],"")</f>
        <v/>
      </c>
      <c r="H31" s="7" t="str">
        <f>IF(Tabelle1[[#This Row],[Emails]]&lt;&gt;"",Tabelle1[[#This Row],[Emails]],"")</f>
        <v/>
      </c>
      <c r="I31" s="7" t="str">
        <f>IF(Tabelle1[[#This Row],[N° téléphone]]&lt;&gt;"",Tabelle1[[#This Row],[N° téléphone]],"")</f>
        <v/>
      </c>
      <c r="J31" s="7" t="str">
        <f>IF(Tabelle1[[#This Row],[N°portable]]&lt;&gt;"",Tabelle1[[#This Row],[N°portable]],"")</f>
        <v/>
      </c>
      <c r="K31" s="7"/>
    </row>
    <row r="32" spans="1:11" x14ac:dyDescent="0.15">
      <c r="A32" s="6" t="str">
        <f>IF(Tabelle1[[#This Row],[Clé utilisateur]]&lt;&gt;"",Tabelle1[[#This Row],[Clé utilisateur]],"")</f>
        <v/>
      </c>
      <c r="B32" s="6"/>
      <c r="C32" s="6" t="str">
        <f>IF(Tabelle1[[#This Row],[Nom]]&lt;&gt;"",Tabelle1[[#This Row],[Nom]],"")</f>
        <v/>
      </c>
      <c r="D32" s="6" t="str">
        <f>IF(Tabelle1[[#This Row],[Prénom]]&lt;&gt;"",Tabelle1[[#This Row],[Prénom]],"")</f>
        <v/>
      </c>
      <c r="E32" s="6" t="str">
        <f>IF(Tabelle1[[#This Row],[Organisation]]&lt;&gt;"",_xlfn.XLOOKUP(Tabelle1[[#This Row],[Organisation]],'Export organisations'!$B:$B,'Export organisations'!$A:$A,"",0,1),"")</f>
        <v/>
      </c>
      <c r="F3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2" s="6" t="str">
        <f>IF(Tabelle1[[#This Row],[Identidé (adresse email Login)]]&lt;&gt;"",Tabelle1[[#This Row],[Identidé (adresse email Login)]],"")</f>
        <v/>
      </c>
      <c r="H32" s="6" t="str">
        <f>IF(Tabelle1[[#This Row],[Emails]]&lt;&gt;"",Tabelle1[[#This Row],[Emails]],"")</f>
        <v/>
      </c>
      <c r="I32" s="6" t="str">
        <f>IF(Tabelle1[[#This Row],[N° téléphone]]&lt;&gt;"",Tabelle1[[#This Row],[N° téléphone]],"")</f>
        <v/>
      </c>
      <c r="J32" s="6" t="str">
        <f>IF(Tabelle1[[#This Row],[N°portable]]&lt;&gt;"",Tabelle1[[#This Row],[N°portable]],"")</f>
        <v/>
      </c>
      <c r="K32" s="6"/>
    </row>
    <row r="33" spans="1:11" x14ac:dyDescent="0.15">
      <c r="A33" s="7" t="str">
        <f>IF(Tabelle1[[#This Row],[Clé utilisateur]]&lt;&gt;"",Tabelle1[[#This Row],[Clé utilisateur]],"")</f>
        <v/>
      </c>
      <c r="B33" s="7"/>
      <c r="C33" s="7" t="str">
        <f>IF(Tabelle1[[#This Row],[Nom]]&lt;&gt;"",Tabelle1[[#This Row],[Nom]],"")</f>
        <v/>
      </c>
      <c r="D33" s="7" t="str">
        <f>IF(Tabelle1[[#This Row],[Prénom]]&lt;&gt;"",Tabelle1[[#This Row],[Prénom]],"")</f>
        <v/>
      </c>
      <c r="E33" s="7" t="str">
        <f>IF(Tabelle1[[#This Row],[Organisation]]&lt;&gt;"",_xlfn.XLOOKUP(Tabelle1[[#This Row],[Organisation]],'Export organisations'!$B:$B,'Export organisations'!$A:$A,"",0,1),"")</f>
        <v/>
      </c>
      <c r="F3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3" s="7" t="str">
        <f>IF(Tabelle1[[#This Row],[Identidé (adresse email Login)]]&lt;&gt;"",Tabelle1[[#This Row],[Identidé (adresse email Login)]],"")</f>
        <v/>
      </c>
      <c r="H33" s="7" t="str">
        <f>IF(Tabelle1[[#This Row],[Emails]]&lt;&gt;"",Tabelle1[[#This Row],[Emails]],"")</f>
        <v/>
      </c>
      <c r="I33" s="7" t="str">
        <f>IF(Tabelle1[[#This Row],[N° téléphone]]&lt;&gt;"",Tabelle1[[#This Row],[N° téléphone]],"")</f>
        <v/>
      </c>
      <c r="J33" s="7" t="str">
        <f>IF(Tabelle1[[#This Row],[N°portable]]&lt;&gt;"",Tabelle1[[#This Row],[N°portable]],"")</f>
        <v/>
      </c>
      <c r="K33" s="7"/>
    </row>
    <row r="34" spans="1:11" x14ac:dyDescent="0.15">
      <c r="A34" s="6" t="str">
        <f>IF(Tabelle1[[#This Row],[Clé utilisateur]]&lt;&gt;"",Tabelle1[[#This Row],[Clé utilisateur]],"")</f>
        <v/>
      </c>
      <c r="B34" s="6"/>
      <c r="C34" s="6" t="str">
        <f>IF(Tabelle1[[#This Row],[Nom]]&lt;&gt;"",Tabelle1[[#This Row],[Nom]],"")</f>
        <v/>
      </c>
      <c r="D34" s="6" t="str">
        <f>IF(Tabelle1[[#This Row],[Prénom]]&lt;&gt;"",Tabelle1[[#This Row],[Prénom]],"")</f>
        <v/>
      </c>
      <c r="E34" s="6" t="str">
        <f>IF(Tabelle1[[#This Row],[Organisation]]&lt;&gt;"",_xlfn.XLOOKUP(Tabelle1[[#This Row],[Organisation]],'Export organisations'!$B:$B,'Export organisations'!$A:$A,"",0,1),"")</f>
        <v/>
      </c>
      <c r="F3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4" s="6" t="str">
        <f>IF(Tabelle1[[#This Row],[Identidé (adresse email Login)]]&lt;&gt;"",Tabelle1[[#This Row],[Identidé (adresse email Login)]],"")</f>
        <v/>
      </c>
      <c r="H34" s="6" t="str">
        <f>IF(Tabelle1[[#This Row],[Emails]]&lt;&gt;"",Tabelle1[[#This Row],[Emails]],"")</f>
        <v/>
      </c>
      <c r="I34" s="6" t="str">
        <f>IF(Tabelle1[[#This Row],[N° téléphone]]&lt;&gt;"",Tabelle1[[#This Row],[N° téléphone]],"")</f>
        <v/>
      </c>
      <c r="J34" s="6" t="str">
        <f>IF(Tabelle1[[#This Row],[N°portable]]&lt;&gt;"",Tabelle1[[#This Row],[N°portable]],"")</f>
        <v/>
      </c>
      <c r="K34" s="6"/>
    </row>
    <row r="35" spans="1:11" x14ac:dyDescent="0.15">
      <c r="A35" s="7" t="str">
        <f>IF(Tabelle1[[#This Row],[Clé utilisateur]]&lt;&gt;"",Tabelle1[[#This Row],[Clé utilisateur]],"")</f>
        <v/>
      </c>
      <c r="B35" s="7"/>
      <c r="C35" s="7" t="str">
        <f>IF(Tabelle1[[#This Row],[Nom]]&lt;&gt;"",Tabelle1[[#This Row],[Nom]],"")</f>
        <v/>
      </c>
      <c r="D35" s="7" t="str">
        <f>IF(Tabelle1[[#This Row],[Prénom]]&lt;&gt;"",Tabelle1[[#This Row],[Prénom]],"")</f>
        <v/>
      </c>
      <c r="E35" s="7" t="str">
        <f>IF(Tabelle1[[#This Row],[Organisation]]&lt;&gt;"",_xlfn.XLOOKUP(Tabelle1[[#This Row],[Organisation]],'Export organisations'!$B:$B,'Export organisations'!$A:$A,"",0,1),"")</f>
        <v/>
      </c>
      <c r="F3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5" s="7" t="str">
        <f>IF(Tabelle1[[#This Row],[Identidé (adresse email Login)]]&lt;&gt;"",Tabelle1[[#This Row],[Identidé (adresse email Login)]],"")</f>
        <v/>
      </c>
      <c r="H35" s="7" t="str">
        <f>IF(Tabelle1[[#This Row],[Emails]]&lt;&gt;"",Tabelle1[[#This Row],[Emails]],"")</f>
        <v/>
      </c>
      <c r="I35" s="7" t="str">
        <f>IF(Tabelle1[[#This Row],[N° téléphone]]&lt;&gt;"",Tabelle1[[#This Row],[N° téléphone]],"")</f>
        <v/>
      </c>
      <c r="J35" s="7" t="str">
        <f>IF(Tabelle1[[#This Row],[N°portable]]&lt;&gt;"",Tabelle1[[#This Row],[N°portable]],"")</f>
        <v/>
      </c>
      <c r="K35" s="7"/>
    </row>
    <row r="36" spans="1:11" x14ac:dyDescent="0.15">
      <c r="A36" s="6" t="str">
        <f>IF(Tabelle1[[#This Row],[Clé utilisateur]]&lt;&gt;"",Tabelle1[[#This Row],[Clé utilisateur]],"")</f>
        <v/>
      </c>
      <c r="B36" s="6"/>
      <c r="C36" s="6" t="str">
        <f>IF(Tabelle1[[#This Row],[Nom]]&lt;&gt;"",Tabelle1[[#This Row],[Nom]],"")</f>
        <v/>
      </c>
      <c r="D36" s="6" t="str">
        <f>IF(Tabelle1[[#This Row],[Prénom]]&lt;&gt;"",Tabelle1[[#This Row],[Prénom]],"")</f>
        <v/>
      </c>
      <c r="E36" s="6" t="str">
        <f>IF(Tabelle1[[#This Row],[Organisation]]&lt;&gt;"",_xlfn.XLOOKUP(Tabelle1[[#This Row],[Organisation]],'Export organisations'!$B:$B,'Export organisations'!$A:$A,"",0,1),"")</f>
        <v/>
      </c>
      <c r="F3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6" s="6" t="str">
        <f>IF(Tabelle1[[#This Row],[Identidé (adresse email Login)]]&lt;&gt;"",Tabelle1[[#This Row],[Identidé (adresse email Login)]],"")</f>
        <v/>
      </c>
      <c r="H36" s="6" t="str">
        <f>IF(Tabelle1[[#This Row],[Emails]]&lt;&gt;"",Tabelle1[[#This Row],[Emails]],"")</f>
        <v/>
      </c>
      <c r="I36" s="6" t="str">
        <f>IF(Tabelle1[[#This Row],[N° téléphone]]&lt;&gt;"",Tabelle1[[#This Row],[N° téléphone]],"")</f>
        <v/>
      </c>
      <c r="J36" s="6" t="str">
        <f>IF(Tabelle1[[#This Row],[N°portable]]&lt;&gt;"",Tabelle1[[#This Row],[N°portable]],"")</f>
        <v/>
      </c>
      <c r="K36" s="6"/>
    </row>
    <row r="37" spans="1:11" x14ac:dyDescent="0.15">
      <c r="A37" s="7" t="str">
        <f>IF(Tabelle1[[#This Row],[Clé utilisateur]]&lt;&gt;"",Tabelle1[[#This Row],[Clé utilisateur]],"")</f>
        <v/>
      </c>
      <c r="B37" s="7"/>
      <c r="C37" s="7" t="str">
        <f>IF(Tabelle1[[#This Row],[Nom]]&lt;&gt;"",Tabelle1[[#This Row],[Nom]],"")</f>
        <v/>
      </c>
      <c r="D37" s="7" t="str">
        <f>IF(Tabelle1[[#This Row],[Prénom]]&lt;&gt;"",Tabelle1[[#This Row],[Prénom]],"")</f>
        <v/>
      </c>
      <c r="E37" s="7" t="str">
        <f>IF(Tabelle1[[#This Row],[Organisation]]&lt;&gt;"",_xlfn.XLOOKUP(Tabelle1[[#This Row],[Organisation]],'Export organisations'!$B:$B,'Export organisations'!$A:$A,"",0,1),"")</f>
        <v/>
      </c>
      <c r="F3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7" s="7" t="str">
        <f>IF(Tabelle1[[#This Row],[Identidé (adresse email Login)]]&lt;&gt;"",Tabelle1[[#This Row],[Identidé (adresse email Login)]],"")</f>
        <v/>
      </c>
      <c r="H37" s="7" t="str">
        <f>IF(Tabelle1[[#This Row],[Emails]]&lt;&gt;"",Tabelle1[[#This Row],[Emails]],"")</f>
        <v/>
      </c>
      <c r="I37" s="7" t="str">
        <f>IF(Tabelle1[[#This Row],[N° téléphone]]&lt;&gt;"",Tabelle1[[#This Row],[N° téléphone]],"")</f>
        <v/>
      </c>
      <c r="J37" s="7" t="str">
        <f>IF(Tabelle1[[#This Row],[N°portable]]&lt;&gt;"",Tabelle1[[#This Row],[N°portable]],"")</f>
        <v/>
      </c>
      <c r="K37" s="7"/>
    </row>
    <row r="38" spans="1:11" x14ac:dyDescent="0.15">
      <c r="A38" s="6" t="str">
        <f>IF(Tabelle1[[#This Row],[Clé utilisateur]]&lt;&gt;"",Tabelle1[[#This Row],[Clé utilisateur]],"")</f>
        <v/>
      </c>
      <c r="B38" s="6"/>
      <c r="C38" s="6" t="str">
        <f>IF(Tabelle1[[#This Row],[Nom]]&lt;&gt;"",Tabelle1[[#This Row],[Nom]],"")</f>
        <v/>
      </c>
      <c r="D38" s="6" t="str">
        <f>IF(Tabelle1[[#This Row],[Prénom]]&lt;&gt;"",Tabelle1[[#This Row],[Prénom]],"")</f>
        <v/>
      </c>
      <c r="E38" s="6" t="str">
        <f>IF(Tabelle1[[#This Row],[Organisation]]&lt;&gt;"",_xlfn.XLOOKUP(Tabelle1[[#This Row],[Organisation]],'Export organisations'!$B:$B,'Export organisations'!$A:$A,"",0,1),"")</f>
        <v/>
      </c>
      <c r="F3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8" s="6" t="str">
        <f>IF(Tabelle1[[#This Row],[Identidé (adresse email Login)]]&lt;&gt;"",Tabelle1[[#This Row],[Identidé (adresse email Login)]],"")</f>
        <v/>
      </c>
      <c r="H38" s="6" t="str">
        <f>IF(Tabelle1[[#This Row],[Emails]]&lt;&gt;"",Tabelle1[[#This Row],[Emails]],"")</f>
        <v/>
      </c>
      <c r="I38" s="6" t="str">
        <f>IF(Tabelle1[[#This Row],[N° téléphone]]&lt;&gt;"",Tabelle1[[#This Row],[N° téléphone]],"")</f>
        <v/>
      </c>
      <c r="J38" s="6" t="str">
        <f>IF(Tabelle1[[#This Row],[N°portable]]&lt;&gt;"",Tabelle1[[#This Row],[N°portable]],"")</f>
        <v/>
      </c>
      <c r="K38" s="6"/>
    </row>
    <row r="39" spans="1:11" x14ac:dyDescent="0.15">
      <c r="A39" s="7" t="str">
        <f>IF(Tabelle1[[#This Row],[Clé utilisateur]]&lt;&gt;"",Tabelle1[[#This Row],[Clé utilisateur]],"")</f>
        <v/>
      </c>
      <c r="B39" s="7"/>
      <c r="C39" s="7" t="str">
        <f>IF(Tabelle1[[#This Row],[Nom]]&lt;&gt;"",Tabelle1[[#This Row],[Nom]],"")</f>
        <v/>
      </c>
      <c r="D39" s="7" t="str">
        <f>IF(Tabelle1[[#This Row],[Prénom]]&lt;&gt;"",Tabelle1[[#This Row],[Prénom]],"")</f>
        <v/>
      </c>
      <c r="E39" s="7" t="str">
        <f>IF(Tabelle1[[#This Row],[Organisation]]&lt;&gt;"",_xlfn.XLOOKUP(Tabelle1[[#This Row],[Organisation]],'Export organisations'!$B:$B,'Export organisations'!$A:$A,"",0,1),"")</f>
        <v/>
      </c>
      <c r="F3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9" s="7" t="str">
        <f>IF(Tabelle1[[#This Row],[Identidé (adresse email Login)]]&lt;&gt;"",Tabelle1[[#This Row],[Identidé (adresse email Login)]],"")</f>
        <v/>
      </c>
      <c r="H39" s="7" t="str">
        <f>IF(Tabelle1[[#This Row],[Emails]]&lt;&gt;"",Tabelle1[[#This Row],[Emails]],"")</f>
        <v/>
      </c>
      <c r="I39" s="7" t="str">
        <f>IF(Tabelle1[[#This Row],[N° téléphone]]&lt;&gt;"",Tabelle1[[#This Row],[N° téléphone]],"")</f>
        <v/>
      </c>
      <c r="J39" s="7" t="str">
        <f>IF(Tabelle1[[#This Row],[N°portable]]&lt;&gt;"",Tabelle1[[#This Row],[N°portable]],"")</f>
        <v/>
      </c>
      <c r="K39" s="7"/>
    </row>
    <row r="40" spans="1:11" x14ac:dyDescent="0.15">
      <c r="A40" s="6" t="str">
        <f>IF(Tabelle1[[#This Row],[Clé utilisateur]]&lt;&gt;"",Tabelle1[[#This Row],[Clé utilisateur]],"")</f>
        <v/>
      </c>
      <c r="B40" s="6"/>
      <c r="C40" s="6" t="str">
        <f>IF(Tabelle1[[#This Row],[Nom]]&lt;&gt;"",Tabelle1[[#This Row],[Nom]],"")</f>
        <v/>
      </c>
      <c r="D40" s="6" t="str">
        <f>IF(Tabelle1[[#This Row],[Prénom]]&lt;&gt;"",Tabelle1[[#This Row],[Prénom]],"")</f>
        <v/>
      </c>
      <c r="E40" s="6" t="str">
        <f>IF(Tabelle1[[#This Row],[Organisation]]&lt;&gt;"",_xlfn.XLOOKUP(Tabelle1[[#This Row],[Organisation]],'Export organisations'!$B:$B,'Export organisations'!$A:$A,"",0,1),"")</f>
        <v/>
      </c>
      <c r="F4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0" s="6" t="str">
        <f>IF(Tabelle1[[#This Row],[Identidé (adresse email Login)]]&lt;&gt;"",Tabelle1[[#This Row],[Identidé (adresse email Login)]],"")</f>
        <v/>
      </c>
      <c r="H40" s="6" t="str">
        <f>IF(Tabelle1[[#This Row],[Emails]]&lt;&gt;"",Tabelle1[[#This Row],[Emails]],"")</f>
        <v/>
      </c>
      <c r="I40" s="6" t="str">
        <f>IF(Tabelle1[[#This Row],[N° téléphone]]&lt;&gt;"",Tabelle1[[#This Row],[N° téléphone]],"")</f>
        <v/>
      </c>
      <c r="J40" s="6" t="str">
        <f>IF(Tabelle1[[#This Row],[N°portable]]&lt;&gt;"",Tabelle1[[#This Row],[N°portable]],"")</f>
        <v/>
      </c>
      <c r="K40" s="6"/>
    </row>
    <row r="41" spans="1:11" x14ac:dyDescent="0.15">
      <c r="A41" s="7" t="str">
        <f>IF(Tabelle1[[#This Row],[Clé utilisateur]]&lt;&gt;"",Tabelle1[[#This Row],[Clé utilisateur]],"")</f>
        <v/>
      </c>
      <c r="B41" s="7"/>
      <c r="C41" s="7" t="str">
        <f>IF(Tabelle1[[#This Row],[Nom]]&lt;&gt;"",Tabelle1[[#This Row],[Nom]],"")</f>
        <v/>
      </c>
      <c r="D41" s="7" t="str">
        <f>IF(Tabelle1[[#This Row],[Prénom]]&lt;&gt;"",Tabelle1[[#This Row],[Prénom]],"")</f>
        <v/>
      </c>
      <c r="E41" s="7" t="str">
        <f>IF(Tabelle1[[#This Row],[Organisation]]&lt;&gt;"",_xlfn.XLOOKUP(Tabelle1[[#This Row],[Organisation]],'Export organisations'!$B:$B,'Export organisations'!$A:$A,"",0,1),"")</f>
        <v/>
      </c>
      <c r="F4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1" s="7" t="str">
        <f>IF(Tabelle1[[#This Row],[Identidé (adresse email Login)]]&lt;&gt;"",Tabelle1[[#This Row],[Identidé (adresse email Login)]],"")</f>
        <v/>
      </c>
      <c r="H41" s="7" t="str">
        <f>IF(Tabelle1[[#This Row],[Emails]]&lt;&gt;"",Tabelle1[[#This Row],[Emails]],"")</f>
        <v/>
      </c>
      <c r="I41" s="7" t="str">
        <f>IF(Tabelle1[[#This Row],[N° téléphone]]&lt;&gt;"",Tabelle1[[#This Row],[N° téléphone]],"")</f>
        <v/>
      </c>
      <c r="J41" s="7" t="str">
        <f>IF(Tabelle1[[#This Row],[N°portable]]&lt;&gt;"",Tabelle1[[#This Row],[N°portable]],"")</f>
        <v/>
      </c>
      <c r="K41" s="7"/>
    </row>
    <row r="42" spans="1:11" x14ac:dyDescent="0.15">
      <c r="A42" s="6" t="str">
        <f>IF(Tabelle1[[#This Row],[Clé utilisateur]]&lt;&gt;"",Tabelle1[[#This Row],[Clé utilisateur]],"")</f>
        <v/>
      </c>
      <c r="B42" s="6"/>
      <c r="C42" s="6" t="str">
        <f>IF(Tabelle1[[#This Row],[Nom]]&lt;&gt;"",Tabelle1[[#This Row],[Nom]],"")</f>
        <v/>
      </c>
      <c r="D42" s="6" t="str">
        <f>IF(Tabelle1[[#This Row],[Prénom]]&lt;&gt;"",Tabelle1[[#This Row],[Prénom]],"")</f>
        <v/>
      </c>
      <c r="E42" s="6" t="str">
        <f>IF(Tabelle1[[#This Row],[Organisation]]&lt;&gt;"",_xlfn.XLOOKUP(Tabelle1[[#This Row],[Organisation]],'Export organisations'!$B:$B,'Export organisations'!$A:$A,"",0,1),"")</f>
        <v/>
      </c>
      <c r="F4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2" s="6" t="str">
        <f>IF(Tabelle1[[#This Row],[Identidé (adresse email Login)]]&lt;&gt;"",Tabelle1[[#This Row],[Identidé (adresse email Login)]],"")</f>
        <v/>
      </c>
      <c r="H42" s="6" t="str">
        <f>IF(Tabelle1[[#This Row],[Emails]]&lt;&gt;"",Tabelle1[[#This Row],[Emails]],"")</f>
        <v/>
      </c>
      <c r="I42" s="6" t="str">
        <f>IF(Tabelle1[[#This Row],[N° téléphone]]&lt;&gt;"",Tabelle1[[#This Row],[N° téléphone]],"")</f>
        <v/>
      </c>
      <c r="J42" s="6" t="str">
        <f>IF(Tabelle1[[#This Row],[N°portable]]&lt;&gt;"",Tabelle1[[#This Row],[N°portable]],"")</f>
        <v/>
      </c>
      <c r="K42" s="6"/>
    </row>
    <row r="43" spans="1:11" x14ac:dyDescent="0.15">
      <c r="A43" s="7" t="str">
        <f>IF(Tabelle1[[#This Row],[Clé utilisateur]]&lt;&gt;"",Tabelle1[[#This Row],[Clé utilisateur]],"")</f>
        <v/>
      </c>
      <c r="B43" s="7"/>
      <c r="C43" s="7" t="str">
        <f>IF(Tabelle1[[#This Row],[Nom]]&lt;&gt;"",Tabelle1[[#This Row],[Nom]],"")</f>
        <v/>
      </c>
      <c r="D43" s="7" t="str">
        <f>IF(Tabelle1[[#This Row],[Prénom]]&lt;&gt;"",Tabelle1[[#This Row],[Prénom]],"")</f>
        <v/>
      </c>
      <c r="E43" s="7" t="str">
        <f>IF(Tabelle1[[#This Row],[Organisation]]&lt;&gt;"",_xlfn.XLOOKUP(Tabelle1[[#This Row],[Organisation]],'Export organisations'!$B:$B,'Export organisations'!$A:$A,"",0,1),"")</f>
        <v/>
      </c>
      <c r="F4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3" s="7" t="str">
        <f>IF(Tabelle1[[#This Row],[Identidé (adresse email Login)]]&lt;&gt;"",Tabelle1[[#This Row],[Identidé (adresse email Login)]],"")</f>
        <v/>
      </c>
      <c r="H43" s="7" t="str">
        <f>IF(Tabelle1[[#This Row],[Emails]]&lt;&gt;"",Tabelle1[[#This Row],[Emails]],"")</f>
        <v/>
      </c>
      <c r="I43" s="7" t="str">
        <f>IF(Tabelle1[[#This Row],[N° téléphone]]&lt;&gt;"",Tabelle1[[#This Row],[N° téléphone]],"")</f>
        <v/>
      </c>
      <c r="J43" s="7" t="str">
        <f>IF(Tabelle1[[#This Row],[N°portable]]&lt;&gt;"",Tabelle1[[#This Row],[N°portable]],"")</f>
        <v/>
      </c>
      <c r="K43" s="7"/>
    </row>
    <row r="44" spans="1:11" x14ac:dyDescent="0.15">
      <c r="A44" s="6" t="str">
        <f>IF(Tabelle1[[#This Row],[Clé utilisateur]]&lt;&gt;"",Tabelle1[[#This Row],[Clé utilisateur]],"")</f>
        <v/>
      </c>
      <c r="B44" s="6"/>
      <c r="C44" s="6" t="str">
        <f>IF(Tabelle1[[#This Row],[Nom]]&lt;&gt;"",Tabelle1[[#This Row],[Nom]],"")</f>
        <v/>
      </c>
      <c r="D44" s="6" t="str">
        <f>IF(Tabelle1[[#This Row],[Prénom]]&lt;&gt;"",Tabelle1[[#This Row],[Prénom]],"")</f>
        <v/>
      </c>
      <c r="E44" s="6" t="str">
        <f>IF(Tabelle1[[#This Row],[Organisation]]&lt;&gt;"",_xlfn.XLOOKUP(Tabelle1[[#This Row],[Organisation]],'Export organisations'!$B:$B,'Export organisations'!$A:$A,"",0,1),"")</f>
        <v/>
      </c>
      <c r="F4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4" s="6" t="str">
        <f>IF(Tabelle1[[#This Row],[Identidé (adresse email Login)]]&lt;&gt;"",Tabelle1[[#This Row],[Identidé (adresse email Login)]],"")</f>
        <v/>
      </c>
      <c r="H44" s="6" t="str">
        <f>IF(Tabelle1[[#This Row],[Emails]]&lt;&gt;"",Tabelle1[[#This Row],[Emails]],"")</f>
        <v/>
      </c>
      <c r="I44" s="6" t="str">
        <f>IF(Tabelle1[[#This Row],[N° téléphone]]&lt;&gt;"",Tabelle1[[#This Row],[N° téléphone]],"")</f>
        <v/>
      </c>
      <c r="J44" s="6" t="str">
        <f>IF(Tabelle1[[#This Row],[N°portable]]&lt;&gt;"",Tabelle1[[#This Row],[N°portable]],"")</f>
        <v/>
      </c>
      <c r="K44" s="6"/>
    </row>
    <row r="45" spans="1:11" x14ac:dyDescent="0.15">
      <c r="A45" s="7" t="str">
        <f>IF(Tabelle1[[#This Row],[Clé utilisateur]]&lt;&gt;"",Tabelle1[[#This Row],[Clé utilisateur]],"")</f>
        <v/>
      </c>
      <c r="B45" s="7"/>
      <c r="C45" s="7" t="str">
        <f>IF(Tabelle1[[#This Row],[Nom]]&lt;&gt;"",Tabelle1[[#This Row],[Nom]],"")</f>
        <v/>
      </c>
      <c r="D45" s="7" t="str">
        <f>IF(Tabelle1[[#This Row],[Prénom]]&lt;&gt;"",Tabelle1[[#This Row],[Prénom]],"")</f>
        <v/>
      </c>
      <c r="E45" s="7" t="str">
        <f>IF(Tabelle1[[#This Row],[Organisation]]&lt;&gt;"",_xlfn.XLOOKUP(Tabelle1[[#This Row],[Organisation]],'Export organisations'!$B:$B,'Export organisations'!$A:$A,"",0,1),"")</f>
        <v/>
      </c>
      <c r="F4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5" s="7" t="str">
        <f>IF(Tabelle1[[#This Row],[Identidé (adresse email Login)]]&lt;&gt;"",Tabelle1[[#This Row],[Identidé (adresse email Login)]],"")</f>
        <v/>
      </c>
      <c r="H45" s="7" t="str">
        <f>IF(Tabelle1[[#This Row],[Emails]]&lt;&gt;"",Tabelle1[[#This Row],[Emails]],"")</f>
        <v/>
      </c>
      <c r="I45" s="7" t="str">
        <f>IF(Tabelle1[[#This Row],[N° téléphone]]&lt;&gt;"",Tabelle1[[#This Row],[N° téléphone]],"")</f>
        <v/>
      </c>
      <c r="J45" s="7" t="str">
        <f>IF(Tabelle1[[#This Row],[N°portable]]&lt;&gt;"",Tabelle1[[#This Row],[N°portable]],"")</f>
        <v/>
      </c>
      <c r="K45" s="7"/>
    </row>
    <row r="46" spans="1:11" x14ac:dyDescent="0.15">
      <c r="A46" s="6" t="str">
        <f>IF(Tabelle1[[#This Row],[Clé utilisateur]]&lt;&gt;"",Tabelle1[[#This Row],[Clé utilisateur]],"")</f>
        <v/>
      </c>
      <c r="B46" s="6"/>
      <c r="C46" s="6" t="str">
        <f>IF(Tabelle1[[#This Row],[Nom]]&lt;&gt;"",Tabelle1[[#This Row],[Nom]],"")</f>
        <v/>
      </c>
      <c r="D46" s="6" t="str">
        <f>IF(Tabelle1[[#This Row],[Prénom]]&lt;&gt;"",Tabelle1[[#This Row],[Prénom]],"")</f>
        <v/>
      </c>
      <c r="E46" s="6" t="str">
        <f>IF(Tabelle1[[#This Row],[Organisation]]&lt;&gt;"",_xlfn.XLOOKUP(Tabelle1[[#This Row],[Organisation]],'Export organisations'!$B:$B,'Export organisations'!$A:$A,"",0,1),"")</f>
        <v/>
      </c>
      <c r="F4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6" s="6" t="str">
        <f>IF(Tabelle1[[#This Row],[Identidé (adresse email Login)]]&lt;&gt;"",Tabelle1[[#This Row],[Identidé (adresse email Login)]],"")</f>
        <v/>
      </c>
      <c r="H46" s="6" t="str">
        <f>IF(Tabelle1[[#This Row],[Emails]]&lt;&gt;"",Tabelle1[[#This Row],[Emails]],"")</f>
        <v/>
      </c>
      <c r="I46" s="6" t="str">
        <f>IF(Tabelle1[[#This Row],[N° téléphone]]&lt;&gt;"",Tabelle1[[#This Row],[N° téléphone]],"")</f>
        <v/>
      </c>
      <c r="J46" s="6" t="str">
        <f>IF(Tabelle1[[#This Row],[N°portable]]&lt;&gt;"",Tabelle1[[#This Row],[N°portable]],"")</f>
        <v/>
      </c>
      <c r="K46" s="6"/>
    </row>
    <row r="47" spans="1:11" x14ac:dyDescent="0.15">
      <c r="A47" s="7" t="str">
        <f>IF(Tabelle1[[#This Row],[Clé utilisateur]]&lt;&gt;"",Tabelle1[[#This Row],[Clé utilisateur]],"")</f>
        <v/>
      </c>
      <c r="B47" s="7"/>
      <c r="C47" s="7" t="str">
        <f>IF(Tabelle1[[#This Row],[Nom]]&lt;&gt;"",Tabelle1[[#This Row],[Nom]],"")</f>
        <v/>
      </c>
      <c r="D47" s="7" t="str">
        <f>IF(Tabelle1[[#This Row],[Prénom]]&lt;&gt;"",Tabelle1[[#This Row],[Prénom]],"")</f>
        <v/>
      </c>
      <c r="E47" s="7" t="str">
        <f>IF(Tabelle1[[#This Row],[Organisation]]&lt;&gt;"",_xlfn.XLOOKUP(Tabelle1[[#This Row],[Organisation]],'Export organisations'!$B:$B,'Export organisations'!$A:$A,"",0,1),"")</f>
        <v/>
      </c>
      <c r="F4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7" s="7" t="str">
        <f>IF(Tabelle1[[#This Row],[Identidé (adresse email Login)]]&lt;&gt;"",Tabelle1[[#This Row],[Identidé (adresse email Login)]],"")</f>
        <v/>
      </c>
      <c r="H47" s="7" t="str">
        <f>IF(Tabelle1[[#This Row],[Emails]]&lt;&gt;"",Tabelle1[[#This Row],[Emails]],"")</f>
        <v/>
      </c>
      <c r="I47" s="7" t="str">
        <f>IF(Tabelle1[[#This Row],[N° téléphone]]&lt;&gt;"",Tabelle1[[#This Row],[N° téléphone]],"")</f>
        <v/>
      </c>
      <c r="J47" s="7" t="str">
        <f>IF(Tabelle1[[#This Row],[N°portable]]&lt;&gt;"",Tabelle1[[#This Row],[N°portable]],"")</f>
        <v/>
      </c>
      <c r="K47" s="7"/>
    </row>
    <row r="48" spans="1:11" x14ac:dyDescent="0.15">
      <c r="A48" s="6" t="str">
        <f>IF(Tabelle1[[#This Row],[Clé utilisateur]]&lt;&gt;"",Tabelle1[[#This Row],[Clé utilisateur]],"")</f>
        <v/>
      </c>
      <c r="B48" s="6"/>
      <c r="C48" s="6" t="str">
        <f>IF(Tabelle1[[#This Row],[Nom]]&lt;&gt;"",Tabelle1[[#This Row],[Nom]],"")</f>
        <v/>
      </c>
      <c r="D48" s="6" t="str">
        <f>IF(Tabelle1[[#This Row],[Prénom]]&lt;&gt;"",Tabelle1[[#This Row],[Prénom]],"")</f>
        <v/>
      </c>
      <c r="E48" s="6" t="str">
        <f>IF(Tabelle1[[#This Row],[Organisation]]&lt;&gt;"",_xlfn.XLOOKUP(Tabelle1[[#This Row],[Organisation]],'Export organisations'!$B:$B,'Export organisations'!$A:$A,"",0,1),"")</f>
        <v/>
      </c>
      <c r="F4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8" s="6" t="str">
        <f>IF(Tabelle1[[#This Row],[Identidé (adresse email Login)]]&lt;&gt;"",Tabelle1[[#This Row],[Identidé (adresse email Login)]],"")</f>
        <v/>
      </c>
      <c r="H48" s="6" t="str">
        <f>IF(Tabelle1[[#This Row],[Emails]]&lt;&gt;"",Tabelle1[[#This Row],[Emails]],"")</f>
        <v/>
      </c>
      <c r="I48" s="6" t="str">
        <f>IF(Tabelle1[[#This Row],[N° téléphone]]&lt;&gt;"",Tabelle1[[#This Row],[N° téléphone]],"")</f>
        <v/>
      </c>
      <c r="J48" s="6" t="str">
        <f>IF(Tabelle1[[#This Row],[N°portable]]&lt;&gt;"",Tabelle1[[#This Row],[N°portable]],"")</f>
        <v/>
      </c>
      <c r="K48" s="6"/>
    </row>
    <row r="49" spans="1:11" x14ac:dyDescent="0.15">
      <c r="A49" s="7" t="str">
        <f>IF(Tabelle1[[#This Row],[Clé utilisateur]]&lt;&gt;"",Tabelle1[[#This Row],[Clé utilisateur]],"")</f>
        <v/>
      </c>
      <c r="B49" s="7"/>
      <c r="C49" s="7" t="str">
        <f>IF(Tabelle1[[#This Row],[Nom]]&lt;&gt;"",Tabelle1[[#This Row],[Nom]],"")</f>
        <v/>
      </c>
      <c r="D49" s="7" t="str">
        <f>IF(Tabelle1[[#This Row],[Prénom]]&lt;&gt;"",Tabelle1[[#This Row],[Prénom]],"")</f>
        <v/>
      </c>
      <c r="E49" s="7" t="str">
        <f>IF(Tabelle1[[#This Row],[Organisation]]&lt;&gt;"",_xlfn.XLOOKUP(Tabelle1[[#This Row],[Organisation]],'Export organisations'!$B:$B,'Export organisations'!$A:$A,"",0,1),"")</f>
        <v/>
      </c>
      <c r="F4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9" s="7" t="str">
        <f>IF(Tabelle1[[#This Row],[Identidé (adresse email Login)]]&lt;&gt;"",Tabelle1[[#This Row],[Identidé (adresse email Login)]],"")</f>
        <v/>
      </c>
      <c r="H49" s="7" t="str">
        <f>IF(Tabelle1[[#This Row],[Emails]]&lt;&gt;"",Tabelle1[[#This Row],[Emails]],"")</f>
        <v/>
      </c>
      <c r="I49" s="7" t="str">
        <f>IF(Tabelle1[[#This Row],[N° téléphone]]&lt;&gt;"",Tabelle1[[#This Row],[N° téléphone]],"")</f>
        <v/>
      </c>
      <c r="J49" s="7" t="str">
        <f>IF(Tabelle1[[#This Row],[N°portable]]&lt;&gt;"",Tabelle1[[#This Row],[N°portable]],"")</f>
        <v/>
      </c>
      <c r="K49" s="7"/>
    </row>
    <row r="50" spans="1:11" x14ac:dyDescent="0.15">
      <c r="A50" s="6" t="str">
        <f>IF(Tabelle1[[#This Row],[Clé utilisateur]]&lt;&gt;"",Tabelle1[[#This Row],[Clé utilisateur]],"")</f>
        <v/>
      </c>
      <c r="B50" s="6"/>
      <c r="C50" s="6" t="str">
        <f>IF(Tabelle1[[#This Row],[Nom]]&lt;&gt;"",Tabelle1[[#This Row],[Nom]],"")</f>
        <v/>
      </c>
      <c r="D50" s="6" t="str">
        <f>IF(Tabelle1[[#This Row],[Prénom]]&lt;&gt;"",Tabelle1[[#This Row],[Prénom]],"")</f>
        <v/>
      </c>
      <c r="E50" s="6" t="str">
        <f>IF(Tabelle1[[#This Row],[Organisation]]&lt;&gt;"",_xlfn.XLOOKUP(Tabelle1[[#This Row],[Organisation]],'Export organisations'!$B:$B,'Export organisations'!$A:$A,"",0,1),"")</f>
        <v/>
      </c>
      <c r="F5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0" s="6" t="str">
        <f>IF(Tabelle1[[#This Row],[Identidé (adresse email Login)]]&lt;&gt;"",Tabelle1[[#This Row],[Identidé (adresse email Login)]],"")</f>
        <v/>
      </c>
      <c r="H50" s="6" t="str">
        <f>IF(Tabelle1[[#This Row],[Emails]]&lt;&gt;"",Tabelle1[[#This Row],[Emails]],"")</f>
        <v/>
      </c>
      <c r="I50" s="6" t="str">
        <f>IF(Tabelle1[[#This Row],[N° téléphone]]&lt;&gt;"",Tabelle1[[#This Row],[N° téléphone]],"")</f>
        <v/>
      </c>
      <c r="J50" s="6" t="str">
        <f>IF(Tabelle1[[#This Row],[N°portable]]&lt;&gt;"",Tabelle1[[#This Row],[N°portable]],"")</f>
        <v/>
      </c>
      <c r="K50" s="6"/>
    </row>
    <row r="51" spans="1:11" x14ac:dyDescent="0.15">
      <c r="A51" s="7" t="str">
        <f>IF(Tabelle1[[#This Row],[Clé utilisateur]]&lt;&gt;"",Tabelle1[[#This Row],[Clé utilisateur]],"")</f>
        <v/>
      </c>
      <c r="B51" s="7"/>
      <c r="C51" s="7" t="str">
        <f>IF(Tabelle1[[#This Row],[Nom]]&lt;&gt;"",Tabelle1[[#This Row],[Nom]],"")</f>
        <v/>
      </c>
      <c r="D51" s="7" t="str">
        <f>IF(Tabelle1[[#This Row],[Prénom]]&lt;&gt;"",Tabelle1[[#This Row],[Prénom]],"")</f>
        <v/>
      </c>
      <c r="E51" s="7" t="str">
        <f>IF(Tabelle1[[#This Row],[Organisation]]&lt;&gt;"",_xlfn.XLOOKUP(Tabelle1[[#This Row],[Organisation]],'Export organisations'!$B:$B,'Export organisations'!$A:$A,"",0,1),"")</f>
        <v/>
      </c>
      <c r="F5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1" s="7" t="str">
        <f>IF(Tabelle1[[#This Row],[Identidé (adresse email Login)]]&lt;&gt;"",Tabelle1[[#This Row],[Identidé (adresse email Login)]],"")</f>
        <v/>
      </c>
      <c r="H51" s="7" t="str">
        <f>IF(Tabelle1[[#This Row],[Emails]]&lt;&gt;"",Tabelle1[[#This Row],[Emails]],"")</f>
        <v/>
      </c>
      <c r="I51" s="7" t="str">
        <f>IF(Tabelle1[[#This Row],[N° téléphone]]&lt;&gt;"",Tabelle1[[#This Row],[N° téléphone]],"")</f>
        <v/>
      </c>
      <c r="J51" s="7" t="str">
        <f>IF(Tabelle1[[#This Row],[N°portable]]&lt;&gt;"",Tabelle1[[#This Row],[N°portable]],"")</f>
        <v/>
      </c>
      <c r="K51" s="7"/>
    </row>
    <row r="52" spans="1:11" x14ac:dyDescent="0.15">
      <c r="A52" s="6" t="str">
        <f>IF(Tabelle1[[#This Row],[Clé utilisateur]]&lt;&gt;"",Tabelle1[[#This Row],[Clé utilisateur]],"")</f>
        <v/>
      </c>
      <c r="B52" s="6"/>
      <c r="C52" s="6" t="str">
        <f>IF(Tabelle1[[#This Row],[Nom]]&lt;&gt;"",Tabelle1[[#This Row],[Nom]],"")</f>
        <v/>
      </c>
      <c r="D52" s="6" t="str">
        <f>IF(Tabelle1[[#This Row],[Prénom]]&lt;&gt;"",Tabelle1[[#This Row],[Prénom]],"")</f>
        <v/>
      </c>
      <c r="E52" s="6" t="str">
        <f>IF(Tabelle1[[#This Row],[Organisation]]&lt;&gt;"",_xlfn.XLOOKUP(Tabelle1[[#This Row],[Organisation]],'Export organisations'!$B:$B,'Export organisations'!$A:$A,"",0,1),"")</f>
        <v/>
      </c>
      <c r="F5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2" s="6" t="str">
        <f>IF(Tabelle1[[#This Row],[Identidé (adresse email Login)]]&lt;&gt;"",Tabelle1[[#This Row],[Identidé (adresse email Login)]],"")</f>
        <v/>
      </c>
      <c r="H52" s="6" t="str">
        <f>IF(Tabelle1[[#This Row],[Emails]]&lt;&gt;"",Tabelle1[[#This Row],[Emails]],"")</f>
        <v/>
      </c>
      <c r="I52" s="6" t="str">
        <f>IF(Tabelle1[[#This Row],[N° téléphone]]&lt;&gt;"",Tabelle1[[#This Row],[N° téléphone]],"")</f>
        <v/>
      </c>
      <c r="J52" s="6" t="str">
        <f>IF(Tabelle1[[#This Row],[N°portable]]&lt;&gt;"",Tabelle1[[#This Row],[N°portable]],"")</f>
        <v/>
      </c>
      <c r="K52" s="6"/>
    </row>
    <row r="53" spans="1:11" x14ac:dyDescent="0.15">
      <c r="A53" s="7" t="str">
        <f>IF(Tabelle1[[#This Row],[Clé utilisateur]]&lt;&gt;"",Tabelle1[[#This Row],[Clé utilisateur]],"")</f>
        <v/>
      </c>
      <c r="B53" s="7"/>
      <c r="C53" s="7" t="str">
        <f>IF(Tabelle1[[#This Row],[Nom]]&lt;&gt;"",Tabelle1[[#This Row],[Nom]],"")</f>
        <v/>
      </c>
      <c r="D53" s="7" t="str">
        <f>IF(Tabelle1[[#This Row],[Prénom]]&lt;&gt;"",Tabelle1[[#This Row],[Prénom]],"")</f>
        <v/>
      </c>
      <c r="E53" s="7" t="str">
        <f>IF(Tabelle1[[#This Row],[Organisation]]&lt;&gt;"",_xlfn.XLOOKUP(Tabelle1[[#This Row],[Organisation]],'Export organisations'!$B:$B,'Export organisations'!$A:$A,"",0,1),"")</f>
        <v/>
      </c>
      <c r="F5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3" s="7" t="str">
        <f>IF(Tabelle1[[#This Row],[Identidé (adresse email Login)]]&lt;&gt;"",Tabelle1[[#This Row],[Identidé (adresse email Login)]],"")</f>
        <v/>
      </c>
      <c r="H53" s="7" t="str">
        <f>IF(Tabelle1[[#This Row],[Emails]]&lt;&gt;"",Tabelle1[[#This Row],[Emails]],"")</f>
        <v/>
      </c>
      <c r="I53" s="7" t="str">
        <f>IF(Tabelle1[[#This Row],[N° téléphone]]&lt;&gt;"",Tabelle1[[#This Row],[N° téléphone]],"")</f>
        <v/>
      </c>
      <c r="J53" s="7" t="str">
        <f>IF(Tabelle1[[#This Row],[N°portable]]&lt;&gt;"",Tabelle1[[#This Row],[N°portable]],"")</f>
        <v/>
      </c>
      <c r="K53" s="7"/>
    </row>
    <row r="54" spans="1:11" x14ac:dyDescent="0.15">
      <c r="A54" s="6" t="str">
        <f>IF(Tabelle1[[#This Row],[Clé utilisateur]]&lt;&gt;"",Tabelle1[[#This Row],[Clé utilisateur]],"")</f>
        <v/>
      </c>
      <c r="B54" s="6"/>
      <c r="C54" s="6" t="str">
        <f>IF(Tabelle1[[#This Row],[Nom]]&lt;&gt;"",Tabelle1[[#This Row],[Nom]],"")</f>
        <v/>
      </c>
      <c r="D54" s="6" t="str">
        <f>IF(Tabelle1[[#This Row],[Prénom]]&lt;&gt;"",Tabelle1[[#This Row],[Prénom]],"")</f>
        <v/>
      </c>
      <c r="E54" s="6" t="str">
        <f>IF(Tabelle1[[#This Row],[Organisation]]&lt;&gt;"",_xlfn.XLOOKUP(Tabelle1[[#This Row],[Organisation]],'Export organisations'!$B:$B,'Export organisations'!$A:$A,"",0,1),"")</f>
        <v/>
      </c>
      <c r="F5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4" s="6" t="str">
        <f>IF(Tabelle1[[#This Row],[Identidé (adresse email Login)]]&lt;&gt;"",Tabelle1[[#This Row],[Identidé (adresse email Login)]],"")</f>
        <v/>
      </c>
      <c r="H54" s="6" t="str">
        <f>IF(Tabelle1[[#This Row],[Emails]]&lt;&gt;"",Tabelle1[[#This Row],[Emails]],"")</f>
        <v/>
      </c>
      <c r="I54" s="6" t="str">
        <f>IF(Tabelle1[[#This Row],[N° téléphone]]&lt;&gt;"",Tabelle1[[#This Row],[N° téléphone]],"")</f>
        <v/>
      </c>
      <c r="J54" s="6" t="str">
        <f>IF(Tabelle1[[#This Row],[N°portable]]&lt;&gt;"",Tabelle1[[#This Row],[N°portable]],"")</f>
        <v/>
      </c>
      <c r="K54" s="6"/>
    </row>
    <row r="55" spans="1:11" x14ac:dyDescent="0.15">
      <c r="A55" s="7" t="str">
        <f>IF(Tabelle1[[#This Row],[Clé utilisateur]]&lt;&gt;"",Tabelle1[[#This Row],[Clé utilisateur]],"")</f>
        <v/>
      </c>
      <c r="B55" s="7"/>
      <c r="C55" s="7" t="str">
        <f>IF(Tabelle1[[#This Row],[Nom]]&lt;&gt;"",Tabelle1[[#This Row],[Nom]],"")</f>
        <v/>
      </c>
      <c r="D55" s="7" t="str">
        <f>IF(Tabelle1[[#This Row],[Prénom]]&lt;&gt;"",Tabelle1[[#This Row],[Prénom]],"")</f>
        <v/>
      </c>
      <c r="E55" s="7" t="str">
        <f>IF(Tabelle1[[#This Row],[Organisation]]&lt;&gt;"",_xlfn.XLOOKUP(Tabelle1[[#This Row],[Organisation]],'Export organisations'!$B:$B,'Export organisations'!$A:$A,"",0,1),"")</f>
        <v/>
      </c>
      <c r="F5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5" s="7" t="str">
        <f>IF(Tabelle1[[#This Row],[Identidé (adresse email Login)]]&lt;&gt;"",Tabelle1[[#This Row],[Identidé (adresse email Login)]],"")</f>
        <v/>
      </c>
      <c r="H55" s="7" t="str">
        <f>IF(Tabelle1[[#This Row],[Emails]]&lt;&gt;"",Tabelle1[[#This Row],[Emails]],"")</f>
        <v/>
      </c>
      <c r="I55" s="7" t="str">
        <f>IF(Tabelle1[[#This Row],[N° téléphone]]&lt;&gt;"",Tabelle1[[#This Row],[N° téléphone]],"")</f>
        <v/>
      </c>
      <c r="J55" s="7" t="str">
        <f>IF(Tabelle1[[#This Row],[N°portable]]&lt;&gt;"",Tabelle1[[#This Row],[N°portable]],"")</f>
        <v/>
      </c>
      <c r="K55" s="7"/>
    </row>
    <row r="56" spans="1:11" x14ac:dyDescent="0.15">
      <c r="A56" s="6" t="str">
        <f>IF(Tabelle1[[#This Row],[Clé utilisateur]]&lt;&gt;"",Tabelle1[[#This Row],[Clé utilisateur]],"")</f>
        <v/>
      </c>
      <c r="B56" s="6"/>
      <c r="C56" s="6" t="str">
        <f>IF(Tabelle1[[#This Row],[Nom]]&lt;&gt;"",Tabelle1[[#This Row],[Nom]],"")</f>
        <v/>
      </c>
      <c r="D56" s="6" t="str">
        <f>IF(Tabelle1[[#This Row],[Prénom]]&lt;&gt;"",Tabelle1[[#This Row],[Prénom]],"")</f>
        <v/>
      </c>
      <c r="E56" s="6" t="str">
        <f>IF(Tabelle1[[#This Row],[Organisation]]&lt;&gt;"",_xlfn.XLOOKUP(Tabelle1[[#This Row],[Organisation]],'Export organisations'!$B:$B,'Export organisations'!$A:$A,"",0,1),"")</f>
        <v/>
      </c>
      <c r="F5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6" s="6" t="str">
        <f>IF(Tabelle1[[#This Row],[Identidé (adresse email Login)]]&lt;&gt;"",Tabelle1[[#This Row],[Identidé (adresse email Login)]],"")</f>
        <v/>
      </c>
      <c r="H56" s="6" t="str">
        <f>IF(Tabelle1[[#This Row],[Emails]]&lt;&gt;"",Tabelle1[[#This Row],[Emails]],"")</f>
        <v/>
      </c>
      <c r="I56" s="6" t="str">
        <f>IF(Tabelle1[[#This Row],[N° téléphone]]&lt;&gt;"",Tabelle1[[#This Row],[N° téléphone]],"")</f>
        <v/>
      </c>
      <c r="J56" s="6" t="str">
        <f>IF(Tabelle1[[#This Row],[N°portable]]&lt;&gt;"",Tabelle1[[#This Row],[N°portable]],"")</f>
        <v/>
      </c>
      <c r="K56" s="6"/>
    </row>
    <row r="57" spans="1:11" x14ac:dyDescent="0.15">
      <c r="A57" s="7" t="str">
        <f>IF(Tabelle1[[#This Row],[Clé utilisateur]]&lt;&gt;"",Tabelle1[[#This Row],[Clé utilisateur]],"")</f>
        <v/>
      </c>
      <c r="B57" s="7"/>
      <c r="C57" s="7" t="str">
        <f>IF(Tabelle1[[#This Row],[Nom]]&lt;&gt;"",Tabelle1[[#This Row],[Nom]],"")</f>
        <v/>
      </c>
      <c r="D57" s="7" t="str">
        <f>IF(Tabelle1[[#This Row],[Prénom]]&lt;&gt;"",Tabelle1[[#This Row],[Prénom]],"")</f>
        <v/>
      </c>
      <c r="E57" s="7" t="str">
        <f>IF(Tabelle1[[#This Row],[Organisation]]&lt;&gt;"",_xlfn.XLOOKUP(Tabelle1[[#This Row],[Organisation]],'Export organisations'!$B:$B,'Export organisations'!$A:$A,"",0,1),"")</f>
        <v/>
      </c>
      <c r="F5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7" s="7" t="str">
        <f>IF(Tabelle1[[#This Row],[Identidé (adresse email Login)]]&lt;&gt;"",Tabelle1[[#This Row],[Identidé (adresse email Login)]],"")</f>
        <v/>
      </c>
      <c r="H57" s="7" t="str">
        <f>IF(Tabelle1[[#This Row],[Emails]]&lt;&gt;"",Tabelle1[[#This Row],[Emails]],"")</f>
        <v/>
      </c>
      <c r="I57" s="7" t="str">
        <f>IF(Tabelle1[[#This Row],[N° téléphone]]&lt;&gt;"",Tabelle1[[#This Row],[N° téléphone]],"")</f>
        <v/>
      </c>
      <c r="J57" s="7" t="str">
        <f>IF(Tabelle1[[#This Row],[N°portable]]&lt;&gt;"",Tabelle1[[#This Row],[N°portable]],"")</f>
        <v/>
      </c>
      <c r="K57" s="7"/>
    </row>
    <row r="58" spans="1:11" x14ac:dyDescent="0.15">
      <c r="A58" s="6" t="str">
        <f>IF(Tabelle1[[#This Row],[Clé utilisateur]]&lt;&gt;"",Tabelle1[[#This Row],[Clé utilisateur]],"")</f>
        <v/>
      </c>
      <c r="B58" s="6"/>
      <c r="C58" s="6" t="str">
        <f>IF(Tabelle1[[#This Row],[Nom]]&lt;&gt;"",Tabelle1[[#This Row],[Nom]],"")</f>
        <v/>
      </c>
      <c r="D58" s="6" t="str">
        <f>IF(Tabelle1[[#This Row],[Prénom]]&lt;&gt;"",Tabelle1[[#This Row],[Prénom]],"")</f>
        <v/>
      </c>
      <c r="E58" s="6" t="str">
        <f>IF(Tabelle1[[#This Row],[Organisation]]&lt;&gt;"",_xlfn.XLOOKUP(Tabelle1[[#This Row],[Organisation]],'Export organisations'!$B:$B,'Export organisations'!$A:$A,"",0,1),"")</f>
        <v/>
      </c>
      <c r="F5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8" s="6" t="str">
        <f>IF(Tabelle1[[#This Row],[Identidé (adresse email Login)]]&lt;&gt;"",Tabelle1[[#This Row],[Identidé (adresse email Login)]],"")</f>
        <v/>
      </c>
      <c r="H58" s="6" t="str">
        <f>IF(Tabelle1[[#This Row],[Emails]]&lt;&gt;"",Tabelle1[[#This Row],[Emails]],"")</f>
        <v/>
      </c>
      <c r="I58" s="6" t="str">
        <f>IF(Tabelle1[[#This Row],[N° téléphone]]&lt;&gt;"",Tabelle1[[#This Row],[N° téléphone]],"")</f>
        <v/>
      </c>
      <c r="J58" s="6" t="str">
        <f>IF(Tabelle1[[#This Row],[N°portable]]&lt;&gt;"",Tabelle1[[#This Row],[N°portable]],"")</f>
        <v/>
      </c>
      <c r="K58" s="6"/>
    </row>
    <row r="59" spans="1:11" x14ac:dyDescent="0.15">
      <c r="A59" s="7" t="str">
        <f>IF(Tabelle1[[#This Row],[Clé utilisateur]]&lt;&gt;"",Tabelle1[[#This Row],[Clé utilisateur]],"")</f>
        <v/>
      </c>
      <c r="B59" s="7"/>
      <c r="C59" s="7" t="str">
        <f>IF(Tabelle1[[#This Row],[Nom]]&lt;&gt;"",Tabelle1[[#This Row],[Nom]],"")</f>
        <v/>
      </c>
      <c r="D59" s="7" t="str">
        <f>IF(Tabelle1[[#This Row],[Prénom]]&lt;&gt;"",Tabelle1[[#This Row],[Prénom]],"")</f>
        <v/>
      </c>
      <c r="E59" s="7" t="str">
        <f>IF(Tabelle1[[#This Row],[Organisation]]&lt;&gt;"",_xlfn.XLOOKUP(Tabelle1[[#This Row],[Organisation]],'Export organisations'!$B:$B,'Export organisations'!$A:$A,"",0,1),"")</f>
        <v/>
      </c>
      <c r="F5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9" s="7" t="str">
        <f>IF(Tabelle1[[#This Row],[Identidé (adresse email Login)]]&lt;&gt;"",Tabelle1[[#This Row],[Identidé (adresse email Login)]],"")</f>
        <v/>
      </c>
      <c r="H59" s="7" t="str">
        <f>IF(Tabelle1[[#This Row],[Emails]]&lt;&gt;"",Tabelle1[[#This Row],[Emails]],"")</f>
        <v/>
      </c>
      <c r="I59" s="7" t="str">
        <f>IF(Tabelle1[[#This Row],[N° téléphone]]&lt;&gt;"",Tabelle1[[#This Row],[N° téléphone]],"")</f>
        <v/>
      </c>
      <c r="J59" s="7" t="str">
        <f>IF(Tabelle1[[#This Row],[N°portable]]&lt;&gt;"",Tabelle1[[#This Row],[N°portable]],"")</f>
        <v/>
      </c>
      <c r="K59" s="7"/>
    </row>
    <row r="60" spans="1:11" x14ac:dyDescent="0.15">
      <c r="A60" s="6" t="str">
        <f>IF(Tabelle1[[#This Row],[Clé utilisateur]]&lt;&gt;"",Tabelle1[[#This Row],[Clé utilisateur]],"")</f>
        <v/>
      </c>
      <c r="B60" s="6"/>
      <c r="C60" s="6" t="str">
        <f>IF(Tabelle1[[#This Row],[Nom]]&lt;&gt;"",Tabelle1[[#This Row],[Nom]],"")</f>
        <v/>
      </c>
      <c r="D60" s="6" t="str">
        <f>IF(Tabelle1[[#This Row],[Prénom]]&lt;&gt;"",Tabelle1[[#This Row],[Prénom]],"")</f>
        <v/>
      </c>
      <c r="E60" s="6" t="str">
        <f>IF(Tabelle1[[#This Row],[Organisation]]&lt;&gt;"",_xlfn.XLOOKUP(Tabelle1[[#This Row],[Organisation]],'Export organisations'!$B:$B,'Export organisations'!$A:$A,"",0,1),"")</f>
        <v/>
      </c>
      <c r="F6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0" s="6" t="str">
        <f>IF(Tabelle1[[#This Row],[Identidé (adresse email Login)]]&lt;&gt;"",Tabelle1[[#This Row],[Identidé (adresse email Login)]],"")</f>
        <v/>
      </c>
      <c r="H60" s="6" t="str">
        <f>IF(Tabelle1[[#This Row],[Emails]]&lt;&gt;"",Tabelle1[[#This Row],[Emails]],"")</f>
        <v/>
      </c>
      <c r="I60" s="6" t="str">
        <f>IF(Tabelle1[[#This Row],[N° téléphone]]&lt;&gt;"",Tabelle1[[#This Row],[N° téléphone]],"")</f>
        <v/>
      </c>
      <c r="J60" s="6" t="str">
        <f>IF(Tabelle1[[#This Row],[N°portable]]&lt;&gt;"",Tabelle1[[#This Row],[N°portable]],"")</f>
        <v/>
      </c>
      <c r="K60" s="6"/>
    </row>
    <row r="61" spans="1:11" x14ac:dyDescent="0.15">
      <c r="A61" s="7" t="str">
        <f>IF(Tabelle1[[#This Row],[Clé utilisateur]]&lt;&gt;"",Tabelle1[[#This Row],[Clé utilisateur]],"")</f>
        <v/>
      </c>
      <c r="B61" s="7"/>
      <c r="C61" s="7" t="str">
        <f>IF(Tabelle1[[#This Row],[Nom]]&lt;&gt;"",Tabelle1[[#This Row],[Nom]],"")</f>
        <v/>
      </c>
      <c r="D61" s="7" t="str">
        <f>IF(Tabelle1[[#This Row],[Prénom]]&lt;&gt;"",Tabelle1[[#This Row],[Prénom]],"")</f>
        <v/>
      </c>
      <c r="E61" s="7" t="str">
        <f>IF(Tabelle1[[#This Row],[Organisation]]&lt;&gt;"",_xlfn.XLOOKUP(Tabelle1[[#This Row],[Organisation]],'Export organisations'!$B:$B,'Export organisations'!$A:$A,"",0,1),"")</f>
        <v/>
      </c>
      <c r="F6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1" s="7" t="str">
        <f>IF(Tabelle1[[#This Row],[Identidé (adresse email Login)]]&lt;&gt;"",Tabelle1[[#This Row],[Identidé (adresse email Login)]],"")</f>
        <v/>
      </c>
      <c r="H61" s="7" t="str">
        <f>IF(Tabelle1[[#This Row],[Emails]]&lt;&gt;"",Tabelle1[[#This Row],[Emails]],"")</f>
        <v/>
      </c>
      <c r="I61" s="7" t="str">
        <f>IF(Tabelle1[[#This Row],[N° téléphone]]&lt;&gt;"",Tabelle1[[#This Row],[N° téléphone]],"")</f>
        <v/>
      </c>
      <c r="J61" s="7" t="str">
        <f>IF(Tabelle1[[#This Row],[N°portable]]&lt;&gt;"",Tabelle1[[#This Row],[N°portable]],"")</f>
        <v/>
      </c>
      <c r="K61" s="7"/>
    </row>
    <row r="62" spans="1:11" x14ac:dyDescent="0.15">
      <c r="A62" s="6" t="str">
        <f>IF(Tabelle1[[#This Row],[Clé utilisateur]]&lt;&gt;"",Tabelle1[[#This Row],[Clé utilisateur]],"")</f>
        <v/>
      </c>
      <c r="B62" s="6"/>
      <c r="C62" s="6" t="str">
        <f>IF(Tabelle1[[#This Row],[Nom]]&lt;&gt;"",Tabelle1[[#This Row],[Nom]],"")</f>
        <v/>
      </c>
      <c r="D62" s="6" t="str">
        <f>IF(Tabelle1[[#This Row],[Prénom]]&lt;&gt;"",Tabelle1[[#This Row],[Prénom]],"")</f>
        <v/>
      </c>
      <c r="E62" s="6" t="str">
        <f>IF(Tabelle1[[#This Row],[Organisation]]&lt;&gt;"",_xlfn.XLOOKUP(Tabelle1[[#This Row],[Organisation]],'Export organisations'!$B:$B,'Export organisations'!$A:$A,"",0,1),"")</f>
        <v/>
      </c>
      <c r="F6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2" s="6" t="str">
        <f>IF(Tabelle1[[#This Row],[Identidé (adresse email Login)]]&lt;&gt;"",Tabelle1[[#This Row],[Identidé (adresse email Login)]],"")</f>
        <v/>
      </c>
      <c r="H62" s="6" t="str">
        <f>IF(Tabelle1[[#This Row],[Emails]]&lt;&gt;"",Tabelle1[[#This Row],[Emails]],"")</f>
        <v/>
      </c>
      <c r="I62" s="6" t="str">
        <f>IF(Tabelle1[[#This Row],[N° téléphone]]&lt;&gt;"",Tabelle1[[#This Row],[N° téléphone]],"")</f>
        <v/>
      </c>
      <c r="J62" s="6" t="str">
        <f>IF(Tabelle1[[#This Row],[N°portable]]&lt;&gt;"",Tabelle1[[#This Row],[N°portable]],"")</f>
        <v/>
      </c>
      <c r="K62" s="6"/>
    </row>
    <row r="63" spans="1:11" x14ac:dyDescent="0.15">
      <c r="A63" s="7" t="str">
        <f>IF(Tabelle1[[#This Row],[Clé utilisateur]]&lt;&gt;"",Tabelle1[[#This Row],[Clé utilisateur]],"")</f>
        <v/>
      </c>
      <c r="B63" s="7"/>
      <c r="C63" s="7" t="str">
        <f>IF(Tabelle1[[#This Row],[Nom]]&lt;&gt;"",Tabelle1[[#This Row],[Nom]],"")</f>
        <v/>
      </c>
      <c r="D63" s="7" t="str">
        <f>IF(Tabelle1[[#This Row],[Prénom]]&lt;&gt;"",Tabelle1[[#This Row],[Prénom]],"")</f>
        <v/>
      </c>
      <c r="E63" s="7" t="str">
        <f>IF(Tabelle1[[#This Row],[Organisation]]&lt;&gt;"",_xlfn.XLOOKUP(Tabelle1[[#This Row],[Organisation]],'Export organisations'!$B:$B,'Export organisations'!$A:$A,"",0,1),"")</f>
        <v/>
      </c>
      <c r="F6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3" s="7" t="str">
        <f>IF(Tabelle1[[#This Row],[Identidé (adresse email Login)]]&lt;&gt;"",Tabelle1[[#This Row],[Identidé (adresse email Login)]],"")</f>
        <v/>
      </c>
      <c r="H63" s="7" t="str">
        <f>IF(Tabelle1[[#This Row],[Emails]]&lt;&gt;"",Tabelle1[[#This Row],[Emails]],"")</f>
        <v/>
      </c>
      <c r="I63" s="7" t="str">
        <f>IF(Tabelle1[[#This Row],[N° téléphone]]&lt;&gt;"",Tabelle1[[#This Row],[N° téléphone]],"")</f>
        <v/>
      </c>
      <c r="J63" s="7" t="str">
        <f>IF(Tabelle1[[#This Row],[N°portable]]&lt;&gt;"",Tabelle1[[#This Row],[N°portable]],"")</f>
        <v/>
      </c>
      <c r="K63" s="7"/>
    </row>
    <row r="64" spans="1:11" x14ac:dyDescent="0.15">
      <c r="A64" s="6" t="str">
        <f>IF(Tabelle1[[#This Row],[Clé utilisateur]]&lt;&gt;"",Tabelle1[[#This Row],[Clé utilisateur]],"")</f>
        <v/>
      </c>
      <c r="B64" s="6"/>
      <c r="C64" s="6" t="str">
        <f>IF(Tabelle1[[#This Row],[Nom]]&lt;&gt;"",Tabelle1[[#This Row],[Nom]],"")</f>
        <v/>
      </c>
      <c r="D64" s="6" t="str">
        <f>IF(Tabelle1[[#This Row],[Prénom]]&lt;&gt;"",Tabelle1[[#This Row],[Prénom]],"")</f>
        <v/>
      </c>
      <c r="E64" s="6" t="str">
        <f>IF(Tabelle1[[#This Row],[Organisation]]&lt;&gt;"",_xlfn.XLOOKUP(Tabelle1[[#This Row],[Organisation]],'Export organisations'!$B:$B,'Export organisations'!$A:$A,"",0,1),"")</f>
        <v/>
      </c>
      <c r="F6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4" s="6" t="str">
        <f>IF(Tabelle1[[#This Row],[Identidé (adresse email Login)]]&lt;&gt;"",Tabelle1[[#This Row],[Identidé (adresse email Login)]],"")</f>
        <v/>
      </c>
      <c r="H64" s="6" t="str">
        <f>IF(Tabelle1[[#This Row],[Emails]]&lt;&gt;"",Tabelle1[[#This Row],[Emails]],"")</f>
        <v/>
      </c>
      <c r="I64" s="6" t="str">
        <f>IF(Tabelle1[[#This Row],[N° téléphone]]&lt;&gt;"",Tabelle1[[#This Row],[N° téléphone]],"")</f>
        <v/>
      </c>
      <c r="J64" s="6" t="str">
        <f>IF(Tabelle1[[#This Row],[N°portable]]&lt;&gt;"",Tabelle1[[#This Row],[N°portable]],"")</f>
        <v/>
      </c>
      <c r="K64" s="6"/>
    </row>
    <row r="65" spans="1:11" x14ac:dyDescent="0.15">
      <c r="A65" s="7" t="str">
        <f>IF(Tabelle1[[#This Row],[Clé utilisateur]]&lt;&gt;"",Tabelle1[[#This Row],[Clé utilisateur]],"")</f>
        <v/>
      </c>
      <c r="B65" s="7"/>
      <c r="C65" s="7" t="str">
        <f>IF(Tabelle1[[#This Row],[Nom]]&lt;&gt;"",Tabelle1[[#This Row],[Nom]],"")</f>
        <v/>
      </c>
      <c r="D65" s="7" t="str">
        <f>IF(Tabelle1[[#This Row],[Prénom]]&lt;&gt;"",Tabelle1[[#This Row],[Prénom]],"")</f>
        <v/>
      </c>
      <c r="E65" s="7" t="str">
        <f>IF(Tabelle1[[#This Row],[Organisation]]&lt;&gt;"",_xlfn.XLOOKUP(Tabelle1[[#This Row],[Organisation]],'Export organisations'!$B:$B,'Export organisations'!$A:$A,"",0,1),"")</f>
        <v/>
      </c>
      <c r="F6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5" s="7" t="str">
        <f>IF(Tabelle1[[#This Row],[Identidé (adresse email Login)]]&lt;&gt;"",Tabelle1[[#This Row],[Identidé (adresse email Login)]],"")</f>
        <v/>
      </c>
      <c r="H65" s="7" t="str">
        <f>IF(Tabelle1[[#This Row],[Emails]]&lt;&gt;"",Tabelle1[[#This Row],[Emails]],"")</f>
        <v/>
      </c>
      <c r="I65" s="7" t="str">
        <f>IF(Tabelle1[[#This Row],[N° téléphone]]&lt;&gt;"",Tabelle1[[#This Row],[N° téléphone]],"")</f>
        <v/>
      </c>
      <c r="J65" s="7" t="str">
        <f>IF(Tabelle1[[#This Row],[N°portable]]&lt;&gt;"",Tabelle1[[#This Row],[N°portable]],"")</f>
        <v/>
      </c>
      <c r="K65" s="7"/>
    </row>
    <row r="66" spans="1:11" x14ac:dyDescent="0.15">
      <c r="A66" s="6" t="str">
        <f>IF(Tabelle1[[#This Row],[Clé utilisateur]]&lt;&gt;"",Tabelle1[[#This Row],[Clé utilisateur]],"")</f>
        <v/>
      </c>
      <c r="B66" s="6"/>
      <c r="C66" s="6" t="str">
        <f>IF(Tabelle1[[#This Row],[Nom]]&lt;&gt;"",Tabelle1[[#This Row],[Nom]],"")</f>
        <v/>
      </c>
      <c r="D66" s="6" t="str">
        <f>IF(Tabelle1[[#This Row],[Prénom]]&lt;&gt;"",Tabelle1[[#This Row],[Prénom]],"")</f>
        <v/>
      </c>
      <c r="E66" s="6" t="str">
        <f>IF(Tabelle1[[#This Row],[Organisation]]&lt;&gt;"",_xlfn.XLOOKUP(Tabelle1[[#This Row],[Organisation]],'Export organisations'!$B:$B,'Export organisations'!$A:$A,"",0,1),"")</f>
        <v/>
      </c>
      <c r="F6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6" s="6" t="str">
        <f>IF(Tabelle1[[#This Row],[Identidé (adresse email Login)]]&lt;&gt;"",Tabelle1[[#This Row],[Identidé (adresse email Login)]],"")</f>
        <v/>
      </c>
      <c r="H66" s="6" t="str">
        <f>IF(Tabelle1[[#This Row],[Emails]]&lt;&gt;"",Tabelle1[[#This Row],[Emails]],"")</f>
        <v/>
      </c>
      <c r="I66" s="6" t="str">
        <f>IF(Tabelle1[[#This Row],[N° téléphone]]&lt;&gt;"",Tabelle1[[#This Row],[N° téléphone]],"")</f>
        <v/>
      </c>
      <c r="J66" s="6" t="str">
        <f>IF(Tabelle1[[#This Row],[N°portable]]&lt;&gt;"",Tabelle1[[#This Row],[N°portable]],"")</f>
        <v/>
      </c>
      <c r="K66" s="6"/>
    </row>
    <row r="67" spans="1:11" x14ac:dyDescent="0.15">
      <c r="A67" s="7" t="str">
        <f>IF(Tabelle1[[#This Row],[Clé utilisateur]]&lt;&gt;"",Tabelle1[[#This Row],[Clé utilisateur]],"")</f>
        <v/>
      </c>
      <c r="B67" s="7"/>
      <c r="C67" s="7" t="str">
        <f>IF(Tabelle1[[#This Row],[Nom]]&lt;&gt;"",Tabelle1[[#This Row],[Nom]],"")</f>
        <v/>
      </c>
      <c r="D67" s="7" t="str">
        <f>IF(Tabelle1[[#This Row],[Prénom]]&lt;&gt;"",Tabelle1[[#This Row],[Prénom]],"")</f>
        <v/>
      </c>
      <c r="E67" s="7" t="str">
        <f>IF(Tabelle1[[#This Row],[Organisation]]&lt;&gt;"",_xlfn.XLOOKUP(Tabelle1[[#This Row],[Organisation]],'Export organisations'!$B:$B,'Export organisations'!$A:$A,"",0,1),"")</f>
        <v/>
      </c>
      <c r="F6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7" s="7" t="str">
        <f>IF(Tabelle1[[#This Row],[Identidé (adresse email Login)]]&lt;&gt;"",Tabelle1[[#This Row],[Identidé (adresse email Login)]],"")</f>
        <v/>
      </c>
      <c r="H67" s="7" t="str">
        <f>IF(Tabelle1[[#This Row],[Emails]]&lt;&gt;"",Tabelle1[[#This Row],[Emails]],"")</f>
        <v/>
      </c>
      <c r="I67" s="7" t="str">
        <f>IF(Tabelle1[[#This Row],[N° téléphone]]&lt;&gt;"",Tabelle1[[#This Row],[N° téléphone]],"")</f>
        <v/>
      </c>
      <c r="J67" s="7" t="str">
        <f>IF(Tabelle1[[#This Row],[N°portable]]&lt;&gt;"",Tabelle1[[#This Row],[N°portable]],"")</f>
        <v/>
      </c>
      <c r="K67" s="7"/>
    </row>
    <row r="68" spans="1:11" x14ac:dyDescent="0.15">
      <c r="A68" s="6" t="str">
        <f>IF(Tabelle1[[#This Row],[Clé utilisateur]]&lt;&gt;"",Tabelle1[[#This Row],[Clé utilisateur]],"")</f>
        <v/>
      </c>
      <c r="B68" s="6"/>
      <c r="C68" s="6" t="str">
        <f>IF(Tabelle1[[#This Row],[Nom]]&lt;&gt;"",Tabelle1[[#This Row],[Nom]],"")</f>
        <v/>
      </c>
      <c r="D68" s="6" t="str">
        <f>IF(Tabelle1[[#This Row],[Prénom]]&lt;&gt;"",Tabelle1[[#This Row],[Prénom]],"")</f>
        <v/>
      </c>
      <c r="E68" s="6" t="str">
        <f>IF(Tabelle1[[#This Row],[Organisation]]&lt;&gt;"",_xlfn.XLOOKUP(Tabelle1[[#This Row],[Organisation]],'Export organisations'!$B:$B,'Export organisations'!$A:$A,"",0,1),"")</f>
        <v/>
      </c>
      <c r="F6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8" s="6" t="str">
        <f>IF(Tabelle1[[#This Row],[Identidé (adresse email Login)]]&lt;&gt;"",Tabelle1[[#This Row],[Identidé (adresse email Login)]],"")</f>
        <v/>
      </c>
      <c r="H68" s="6" t="str">
        <f>IF(Tabelle1[[#This Row],[Emails]]&lt;&gt;"",Tabelle1[[#This Row],[Emails]],"")</f>
        <v/>
      </c>
      <c r="I68" s="6" t="str">
        <f>IF(Tabelle1[[#This Row],[N° téléphone]]&lt;&gt;"",Tabelle1[[#This Row],[N° téléphone]],"")</f>
        <v/>
      </c>
      <c r="J68" s="6" t="str">
        <f>IF(Tabelle1[[#This Row],[N°portable]]&lt;&gt;"",Tabelle1[[#This Row],[N°portable]],"")</f>
        <v/>
      </c>
      <c r="K68" s="6"/>
    </row>
    <row r="69" spans="1:11" x14ac:dyDescent="0.15">
      <c r="A69" s="7" t="str">
        <f>IF(Tabelle1[[#This Row],[Clé utilisateur]]&lt;&gt;"",Tabelle1[[#This Row],[Clé utilisateur]],"")</f>
        <v/>
      </c>
      <c r="B69" s="7"/>
      <c r="C69" s="7" t="str">
        <f>IF(Tabelle1[[#This Row],[Nom]]&lt;&gt;"",Tabelle1[[#This Row],[Nom]],"")</f>
        <v/>
      </c>
      <c r="D69" s="7" t="str">
        <f>IF(Tabelle1[[#This Row],[Prénom]]&lt;&gt;"",Tabelle1[[#This Row],[Prénom]],"")</f>
        <v/>
      </c>
      <c r="E69" s="7" t="str">
        <f>IF(Tabelle1[[#This Row],[Organisation]]&lt;&gt;"",_xlfn.XLOOKUP(Tabelle1[[#This Row],[Organisation]],'Export organisations'!$B:$B,'Export organisations'!$A:$A,"",0,1),"")</f>
        <v/>
      </c>
      <c r="F6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9" s="7" t="str">
        <f>IF(Tabelle1[[#This Row],[Identidé (adresse email Login)]]&lt;&gt;"",Tabelle1[[#This Row],[Identidé (adresse email Login)]],"")</f>
        <v/>
      </c>
      <c r="H69" s="7" t="str">
        <f>IF(Tabelle1[[#This Row],[Emails]]&lt;&gt;"",Tabelle1[[#This Row],[Emails]],"")</f>
        <v/>
      </c>
      <c r="I69" s="7" t="str">
        <f>IF(Tabelle1[[#This Row],[N° téléphone]]&lt;&gt;"",Tabelle1[[#This Row],[N° téléphone]],"")</f>
        <v/>
      </c>
      <c r="J69" s="7" t="str">
        <f>IF(Tabelle1[[#This Row],[N°portable]]&lt;&gt;"",Tabelle1[[#This Row],[N°portable]],"")</f>
        <v/>
      </c>
      <c r="K69" s="7"/>
    </row>
    <row r="70" spans="1:11" x14ac:dyDescent="0.15">
      <c r="A70" s="6" t="str">
        <f>IF(Tabelle1[[#This Row],[Clé utilisateur]]&lt;&gt;"",Tabelle1[[#This Row],[Clé utilisateur]],"")</f>
        <v/>
      </c>
      <c r="B70" s="6"/>
      <c r="C70" s="6" t="str">
        <f>IF(Tabelle1[[#This Row],[Nom]]&lt;&gt;"",Tabelle1[[#This Row],[Nom]],"")</f>
        <v/>
      </c>
      <c r="D70" s="6" t="str">
        <f>IF(Tabelle1[[#This Row],[Prénom]]&lt;&gt;"",Tabelle1[[#This Row],[Prénom]],"")</f>
        <v/>
      </c>
      <c r="E70" s="6" t="str">
        <f>IF(Tabelle1[[#This Row],[Organisation]]&lt;&gt;"",_xlfn.XLOOKUP(Tabelle1[[#This Row],[Organisation]],'Export organisations'!$B:$B,'Export organisations'!$A:$A,"",0,1),"")</f>
        <v/>
      </c>
      <c r="F7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0" s="6" t="str">
        <f>IF(Tabelle1[[#This Row],[Identidé (adresse email Login)]]&lt;&gt;"",Tabelle1[[#This Row],[Identidé (adresse email Login)]],"")</f>
        <v/>
      </c>
      <c r="H70" s="6" t="str">
        <f>IF(Tabelle1[[#This Row],[Emails]]&lt;&gt;"",Tabelle1[[#This Row],[Emails]],"")</f>
        <v/>
      </c>
      <c r="I70" s="6" t="str">
        <f>IF(Tabelle1[[#This Row],[N° téléphone]]&lt;&gt;"",Tabelle1[[#This Row],[N° téléphone]],"")</f>
        <v/>
      </c>
      <c r="J70" s="6" t="str">
        <f>IF(Tabelle1[[#This Row],[N°portable]]&lt;&gt;"",Tabelle1[[#This Row],[N°portable]],"")</f>
        <v/>
      </c>
      <c r="K70" s="6"/>
    </row>
    <row r="71" spans="1:11" x14ac:dyDescent="0.15">
      <c r="A71" s="7" t="str">
        <f>IF(Tabelle1[[#This Row],[Clé utilisateur]]&lt;&gt;"",Tabelle1[[#This Row],[Clé utilisateur]],"")</f>
        <v/>
      </c>
      <c r="B71" s="7"/>
      <c r="C71" s="7" t="str">
        <f>IF(Tabelle1[[#This Row],[Nom]]&lt;&gt;"",Tabelle1[[#This Row],[Nom]],"")</f>
        <v/>
      </c>
      <c r="D71" s="7" t="str">
        <f>IF(Tabelle1[[#This Row],[Prénom]]&lt;&gt;"",Tabelle1[[#This Row],[Prénom]],"")</f>
        <v/>
      </c>
      <c r="E71" s="7" t="str">
        <f>IF(Tabelle1[[#This Row],[Organisation]]&lt;&gt;"",_xlfn.XLOOKUP(Tabelle1[[#This Row],[Organisation]],'Export organisations'!$B:$B,'Export organisations'!$A:$A,"",0,1),"")</f>
        <v/>
      </c>
      <c r="F7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1" s="7" t="str">
        <f>IF(Tabelle1[[#This Row],[Identidé (adresse email Login)]]&lt;&gt;"",Tabelle1[[#This Row],[Identidé (adresse email Login)]],"")</f>
        <v/>
      </c>
      <c r="H71" s="7" t="str">
        <f>IF(Tabelle1[[#This Row],[Emails]]&lt;&gt;"",Tabelle1[[#This Row],[Emails]],"")</f>
        <v/>
      </c>
      <c r="I71" s="7" t="str">
        <f>IF(Tabelle1[[#This Row],[N° téléphone]]&lt;&gt;"",Tabelle1[[#This Row],[N° téléphone]],"")</f>
        <v/>
      </c>
      <c r="J71" s="7" t="str">
        <f>IF(Tabelle1[[#This Row],[N°portable]]&lt;&gt;"",Tabelle1[[#This Row],[N°portable]],"")</f>
        <v/>
      </c>
      <c r="K71" s="7"/>
    </row>
    <row r="72" spans="1:11" x14ac:dyDescent="0.15">
      <c r="A72" s="6" t="str">
        <f>IF(Tabelle1[[#This Row],[Clé utilisateur]]&lt;&gt;"",Tabelle1[[#This Row],[Clé utilisateur]],"")</f>
        <v/>
      </c>
      <c r="B72" s="6"/>
      <c r="C72" s="6" t="str">
        <f>IF(Tabelle1[[#This Row],[Nom]]&lt;&gt;"",Tabelle1[[#This Row],[Nom]],"")</f>
        <v/>
      </c>
      <c r="D72" s="6" t="str">
        <f>IF(Tabelle1[[#This Row],[Prénom]]&lt;&gt;"",Tabelle1[[#This Row],[Prénom]],"")</f>
        <v/>
      </c>
      <c r="E72" s="6" t="str">
        <f>IF(Tabelle1[[#This Row],[Organisation]]&lt;&gt;"",_xlfn.XLOOKUP(Tabelle1[[#This Row],[Organisation]],'Export organisations'!$B:$B,'Export organisations'!$A:$A,"",0,1),"")</f>
        <v/>
      </c>
      <c r="F7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2" s="6" t="str">
        <f>IF(Tabelle1[[#This Row],[Identidé (adresse email Login)]]&lt;&gt;"",Tabelle1[[#This Row],[Identidé (adresse email Login)]],"")</f>
        <v/>
      </c>
      <c r="H72" s="6" t="str">
        <f>IF(Tabelle1[[#This Row],[Emails]]&lt;&gt;"",Tabelle1[[#This Row],[Emails]],"")</f>
        <v/>
      </c>
      <c r="I72" s="6" t="str">
        <f>IF(Tabelle1[[#This Row],[N° téléphone]]&lt;&gt;"",Tabelle1[[#This Row],[N° téléphone]],"")</f>
        <v/>
      </c>
      <c r="J72" s="6" t="str">
        <f>IF(Tabelle1[[#This Row],[N°portable]]&lt;&gt;"",Tabelle1[[#This Row],[N°portable]],"")</f>
        <v/>
      </c>
      <c r="K72" s="6"/>
    </row>
    <row r="73" spans="1:11" x14ac:dyDescent="0.15">
      <c r="A73" s="7" t="str">
        <f>IF(Tabelle1[[#This Row],[Clé utilisateur]]&lt;&gt;"",Tabelle1[[#This Row],[Clé utilisateur]],"")</f>
        <v/>
      </c>
      <c r="B73" s="7"/>
      <c r="C73" s="7" t="str">
        <f>IF(Tabelle1[[#This Row],[Nom]]&lt;&gt;"",Tabelle1[[#This Row],[Nom]],"")</f>
        <v/>
      </c>
      <c r="D73" s="7" t="str">
        <f>IF(Tabelle1[[#This Row],[Prénom]]&lt;&gt;"",Tabelle1[[#This Row],[Prénom]],"")</f>
        <v/>
      </c>
      <c r="E73" s="7" t="str">
        <f>IF(Tabelle1[[#This Row],[Organisation]]&lt;&gt;"",_xlfn.XLOOKUP(Tabelle1[[#This Row],[Organisation]],'Export organisations'!$B:$B,'Export organisations'!$A:$A,"",0,1),"")</f>
        <v/>
      </c>
      <c r="F7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3" s="7" t="str">
        <f>IF(Tabelle1[[#This Row],[Identidé (adresse email Login)]]&lt;&gt;"",Tabelle1[[#This Row],[Identidé (adresse email Login)]],"")</f>
        <v/>
      </c>
      <c r="H73" s="7" t="str">
        <f>IF(Tabelle1[[#This Row],[Emails]]&lt;&gt;"",Tabelle1[[#This Row],[Emails]],"")</f>
        <v/>
      </c>
      <c r="I73" s="7" t="str">
        <f>IF(Tabelle1[[#This Row],[N° téléphone]]&lt;&gt;"",Tabelle1[[#This Row],[N° téléphone]],"")</f>
        <v/>
      </c>
      <c r="J73" s="7" t="str">
        <f>IF(Tabelle1[[#This Row],[N°portable]]&lt;&gt;"",Tabelle1[[#This Row],[N°portable]],"")</f>
        <v/>
      </c>
      <c r="K73" s="7"/>
    </row>
    <row r="74" spans="1:11" x14ac:dyDescent="0.15">
      <c r="A74" s="6" t="str">
        <f>IF(Tabelle1[[#This Row],[Clé utilisateur]]&lt;&gt;"",Tabelle1[[#This Row],[Clé utilisateur]],"")</f>
        <v/>
      </c>
      <c r="B74" s="6"/>
      <c r="C74" s="6" t="str">
        <f>IF(Tabelle1[[#This Row],[Nom]]&lt;&gt;"",Tabelle1[[#This Row],[Nom]],"")</f>
        <v/>
      </c>
      <c r="D74" s="6" t="str">
        <f>IF(Tabelle1[[#This Row],[Prénom]]&lt;&gt;"",Tabelle1[[#This Row],[Prénom]],"")</f>
        <v/>
      </c>
      <c r="E74" s="6" t="str">
        <f>IF(Tabelle1[[#This Row],[Organisation]]&lt;&gt;"",_xlfn.XLOOKUP(Tabelle1[[#This Row],[Organisation]],'Export organisations'!$B:$B,'Export organisations'!$A:$A,"",0,1),"")</f>
        <v/>
      </c>
      <c r="F7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4" s="6" t="str">
        <f>IF(Tabelle1[[#This Row],[Identidé (adresse email Login)]]&lt;&gt;"",Tabelle1[[#This Row],[Identidé (adresse email Login)]],"")</f>
        <v/>
      </c>
      <c r="H74" s="6" t="str">
        <f>IF(Tabelle1[[#This Row],[Emails]]&lt;&gt;"",Tabelle1[[#This Row],[Emails]],"")</f>
        <v/>
      </c>
      <c r="I74" s="6" t="str">
        <f>IF(Tabelle1[[#This Row],[N° téléphone]]&lt;&gt;"",Tabelle1[[#This Row],[N° téléphone]],"")</f>
        <v/>
      </c>
      <c r="J74" s="6" t="str">
        <f>IF(Tabelle1[[#This Row],[N°portable]]&lt;&gt;"",Tabelle1[[#This Row],[N°portable]],"")</f>
        <v/>
      </c>
      <c r="K74" s="6"/>
    </row>
    <row r="75" spans="1:11" x14ac:dyDescent="0.15">
      <c r="A75" s="7" t="str">
        <f>IF(Tabelle1[[#This Row],[Clé utilisateur]]&lt;&gt;"",Tabelle1[[#This Row],[Clé utilisateur]],"")</f>
        <v/>
      </c>
      <c r="B75" s="7"/>
      <c r="C75" s="7" t="str">
        <f>IF(Tabelle1[[#This Row],[Nom]]&lt;&gt;"",Tabelle1[[#This Row],[Nom]],"")</f>
        <v/>
      </c>
      <c r="D75" s="7" t="str">
        <f>IF(Tabelle1[[#This Row],[Prénom]]&lt;&gt;"",Tabelle1[[#This Row],[Prénom]],"")</f>
        <v/>
      </c>
      <c r="E75" s="7" t="str">
        <f>IF(Tabelle1[[#This Row],[Organisation]]&lt;&gt;"",_xlfn.XLOOKUP(Tabelle1[[#This Row],[Organisation]],'Export organisations'!$B:$B,'Export organisations'!$A:$A,"",0,1),"")</f>
        <v/>
      </c>
      <c r="F7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5" s="7" t="str">
        <f>IF(Tabelle1[[#This Row],[Identidé (adresse email Login)]]&lt;&gt;"",Tabelle1[[#This Row],[Identidé (adresse email Login)]],"")</f>
        <v/>
      </c>
      <c r="H75" s="7" t="str">
        <f>IF(Tabelle1[[#This Row],[Emails]]&lt;&gt;"",Tabelle1[[#This Row],[Emails]],"")</f>
        <v/>
      </c>
      <c r="I75" s="7" t="str">
        <f>IF(Tabelle1[[#This Row],[N° téléphone]]&lt;&gt;"",Tabelle1[[#This Row],[N° téléphone]],"")</f>
        <v/>
      </c>
      <c r="J75" s="7" t="str">
        <f>IF(Tabelle1[[#This Row],[N°portable]]&lt;&gt;"",Tabelle1[[#This Row],[N°portable]],"")</f>
        <v/>
      </c>
      <c r="K75" s="7"/>
    </row>
    <row r="76" spans="1:11" x14ac:dyDescent="0.15">
      <c r="A76" s="6" t="str">
        <f>IF(Tabelle1[[#This Row],[Clé utilisateur]]&lt;&gt;"",Tabelle1[[#This Row],[Clé utilisateur]],"")</f>
        <v/>
      </c>
      <c r="B76" s="6"/>
      <c r="C76" s="6" t="str">
        <f>IF(Tabelle1[[#This Row],[Nom]]&lt;&gt;"",Tabelle1[[#This Row],[Nom]],"")</f>
        <v/>
      </c>
      <c r="D76" s="6" t="str">
        <f>IF(Tabelle1[[#This Row],[Prénom]]&lt;&gt;"",Tabelle1[[#This Row],[Prénom]],"")</f>
        <v/>
      </c>
      <c r="E76" s="6" t="str">
        <f>IF(Tabelle1[[#This Row],[Organisation]]&lt;&gt;"",_xlfn.XLOOKUP(Tabelle1[[#This Row],[Organisation]],'Export organisations'!$B:$B,'Export organisations'!$A:$A,"",0,1),"")</f>
        <v/>
      </c>
      <c r="F7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6" s="6" t="str">
        <f>IF(Tabelle1[[#This Row],[Identidé (adresse email Login)]]&lt;&gt;"",Tabelle1[[#This Row],[Identidé (adresse email Login)]],"")</f>
        <v/>
      </c>
      <c r="H76" s="6" t="str">
        <f>IF(Tabelle1[[#This Row],[Emails]]&lt;&gt;"",Tabelle1[[#This Row],[Emails]],"")</f>
        <v/>
      </c>
      <c r="I76" s="6" t="str">
        <f>IF(Tabelle1[[#This Row],[N° téléphone]]&lt;&gt;"",Tabelle1[[#This Row],[N° téléphone]],"")</f>
        <v/>
      </c>
      <c r="J76" s="6" t="str">
        <f>IF(Tabelle1[[#This Row],[N°portable]]&lt;&gt;"",Tabelle1[[#This Row],[N°portable]],"")</f>
        <v/>
      </c>
      <c r="K76" s="6"/>
    </row>
    <row r="77" spans="1:11" x14ac:dyDescent="0.15">
      <c r="A77" s="7" t="str">
        <f>IF(Tabelle1[[#This Row],[Clé utilisateur]]&lt;&gt;"",Tabelle1[[#This Row],[Clé utilisateur]],"")</f>
        <v/>
      </c>
      <c r="B77" s="7"/>
      <c r="C77" s="7" t="str">
        <f>IF(Tabelle1[[#This Row],[Nom]]&lt;&gt;"",Tabelle1[[#This Row],[Nom]],"")</f>
        <v/>
      </c>
      <c r="D77" s="7" t="str">
        <f>IF(Tabelle1[[#This Row],[Prénom]]&lt;&gt;"",Tabelle1[[#This Row],[Prénom]],"")</f>
        <v/>
      </c>
      <c r="E77" s="7" t="str">
        <f>IF(Tabelle1[[#This Row],[Organisation]]&lt;&gt;"",_xlfn.XLOOKUP(Tabelle1[[#This Row],[Organisation]],'Export organisations'!$B:$B,'Export organisations'!$A:$A,"",0,1),"")</f>
        <v/>
      </c>
      <c r="F7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7" s="7" t="str">
        <f>IF(Tabelle1[[#This Row],[Identidé (adresse email Login)]]&lt;&gt;"",Tabelle1[[#This Row],[Identidé (adresse email Login)]],"")</f>
        <v/>
      </c>
      <c r="H77" s="7" t="str">
        <f>IF(Tabelle1[[#This Row],[Emails]]&lt;&gt;"",Tabelle1[[#This Row],[Emails]],"")</f>
        <v/>
      </c>
      <c r="I77" s="7" t="str">
        <f>IF(Tabelle1[[#This Row],[N° téléphone]]&lt;&gt;"",Tabelle1[[#This Row],[N° téléphone]],"")</f>
        <v/>
      </c>
      <c r="J77" s="7" t="str">
        <f>IF(Tabelle1[[#This Row],[N°portable]]&lt;&gt;"",Tabelle1[[#This Row],[N°portable]],"")</f>
        <v/>
      </c>
      <c r="K77" s="7"/>
    </row>
    <row r="78" spans="1:11" x14ac:dyDescent="0.15">
      <c r="A78" s="6" t="str">
        <f>IF(Tabelle1[[#This Row],[Clé utilisateur]]&lt;&gt;"",Tabelle1[[#This Row],[Clé utilisateur]],"")</f>
        <v/>
      </c>
      <c r="B78" s="6"/>
      <c r="C78" s="6" t="str">
        <f>IF(Tabelle1[[#This Row],[Nom]]&lt;&gt;"",Tabelle1[[#This Row],[Nom]],"")</f>
        <v/>
      </c>
      <c r="D78" s="6" t="str">
        <f>IF(Tabelle1[[#This Row],[Prénom]]&lt;&gt;"",Tabelle1[[#This Row],[Prénom]],"")</f>
        <v/>
      </c>
      <c r="E78" s="6" t="str">
        <f>IF(Tabelle1[[#This Row],[Organisation]]&lt;&gt;"",_xlfn.XLOOKUP(Tabelle1[[#This Row],[Organisation]],'Export organisations'!$B:$B,'Export organisations'!$A:$A,"",0,1),"")</f>
        <v/>
      </c>
      <c r="F7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8" s="6" t="str">
        <f>IF(Tabelle1[[#This Row],[Identidé (adresse email Login)]]&lt;&gt;"",Tabelle1[[#This Row],[Identidé (adresse email Login)]],"")</f>
        <v/>
      </c>
      <c r="H78" s="6" t="str">
        <f>IF(Tabelle1[[#This Row],[Emails]]&lt;&gt;"",Tabelle1[[#This Row],[Emails]],"")</f>
        <v/>
      </c>
      <c r="I78" s="6" t="str">
        <f>IF(Tabelle1[[#This Row],[N° téléphone]]&lt;&gt;"",Tabelle1[[#This Row],[N° téléphone]],"")</f>
        <v/>
      </c>
      <c r="J78" s="6" t="str">
        <f>IF(Tabelle1[[#This Row],[N°portable]]&lt;&gt;"",Tabelle1[[#This Row],[N°portable]],"")</f>
        <v/>
      </c>
      <c r="K78" s="6"/>
    </row>
    <row r="79" spans="1:11" x14ac:dyDescent="0.15">
      <c r="A79" s="7" t="str">
        <f>IF(Tabelle1[[#This Row],[Clé utilisateur]]&lt;&gt;"",Tabelle1[[#This Row],[Clé utilisateur]],"")</f>
        <v/>
      </c>
      <c r="B79" s="7"/>
      <c r="C79" s="7" t="str">
        <f>IF(Tabelle1[[#This Row],[Nom]]&lt;&gt;"",Tabelle1[[#This Row],[Nom]],"")</f>
        <v/>
      </c>
      <c r="D79" s="7" t="str">
        <f>IF(Tabelle1[[#This Row],[Prénom]]&lt;&gt;"",Tabelle1[[#This Row],[Prénom]],"")</f>
        <v/>
      </c>
      <c r="E79" s="7" t="str">
        <f>IF(Tabelle1[[#This Row],[Organisation]]&lt;&gt;"",_xlfn.XLOOKUP(Tabelle1[[#This Row],[Organisation]],'Export organisations'!$B:$B,'Export organisations'!$A:$A,"",0,1),"")</f>
        <v/>
      </c>
      <c r="F7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9" s="7" t="str">
        <f>IF(Tabelle1[[#This Row],[Identidé (adresse email Login)]]&lt;&gt;"",Tabelle1[[#This Row],[Identidé (adresse email Login)]],"")</f>
        <v/>
      </c>
      <c r="H79" s="7" t="str">
        <f>IF(Tabelle1[[#This Row],[Emails]]&lt;&gt;"",Tabelle1[[#This Row],[Emails]],"")</f>
        <v/>
      </c>
      <c r="I79" s="7" t="str">
        <f>IF(Tabelle1[[#This Row],[N° téléphone]]&lt;&gt;"",Tabelle1[[#This Row],[N° téléphone]],"")</f>
        <v/>
      </c>
      <c r="J79" s="7" t="str">
        <f>IF(Tabelle1[[#This Row],[N°portable]]&lt;&gt;"",Tabelle1[[#This Row],[N°portable]],"")</f>
        <v/>
      </c>
      <c r="K79" s="7"/>
    </row>
    <row r="80" spans="1:11" x14ac:dyDescent="0.15">
      <c r="A80" s="6" t="str">
        <f>IF(Tabelle1[[#This Row],[Clé utilisateur]]&lt;&gt;"",Tabelle1[[#This Row],[Clé utilisateur]],"")</f>
        <v/>
      </c>
      <c r="B80" s="6"/>
      <c r="C80" s="6" t="str">
        <f>IF(Tabelle1[[#This Row],[Nom]]&lt;&gt;"",Tabelle1[[#This Row],[Nom]],"")</f>
        <v/>
      </c>
      <c r="D80" s="6" t="str">
        <f>IF(Tabelle1[[#This Row],[Prénom]]&lt;&gt;"",Tabelle1[[#This Row],[Prénom]],"")</f>
        <v/>
      </c>
      <c r="E80" s="6" t="str">
        <f>IF(Tabelle1[[#This Row],[Organisation]]&lt;&gt;"",_xlfn.XLOOKUP(Tabelle1[[#This Row],[Organisation]],'Export organisations'!$B:$B,'Export organisations'!$A:$A,"",0,1),"")</f>
        <v/>
      </c>
      <c r="F8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0" s="6" t="str">
        <f>IF(Tabelle1[[#This Row],[Identidé (adresse email Login)]]&lt;&gt;"",Tabelle1[[#This Row],[Identidé (adresse email Login)]],"")</f>
        <v/>
      </c>
      <c r="H80" s="6" t="str">
        <f>IF(Tabelle1[[#This Row],[Emails]]&lt;&gt;"",Tabelle1[[#This Row],[Emails]],"")</f>
        <v/>
      </c>
      <c r="I80" s="6" t="str">
        <f>IF(Tabelle1[[#This Row],[N° téléphone]]&lt;&gt;"",Tabelle1[[#This Row],[N° téléphone]],"")</f>
        <v/>
      </c>
      <c r="J80" s="6" t="str">
        <f>IF(Tabelle1[[#This Row],[N°portable]]&lt;&gt;"",Tabelle1[[#This Row],[N°portable]],"")</f>
        <v/>
      </c>
      <c r="K80" s="6"/>
    </row>
    <row r="81" spans="1:11" x14ac:dyDescent="0.15">
      <c r="A81" s="7" t="str">
        <f>IF(Tabelle1[[#This Row],[Clé utilisateur]]&lt;&gt;"",Tabelle1[[#This Row],[Clé utilisateur]],"")</f>
        <v/>
      </c>
      <c r="B81" s="7"/>
      <c r="C81" s="7" t="str">
        <f>IF(Tabelle1[[#This Row],[Nom]]&lt;&gt;"",Tabelle1[[#This Row],[Nom]],"")</f>
        <v/>
      </c>
      <c r="D81" s="7" t="str">
        <f>IF(Tabelle1[[#This Row],[Prénom]]&lt;&gt;"",Tabelle1[[#This Row],[Prénom]],"")</f>
        <v/>
      </c>
      <c r="E81" s="7" t="str">
        <f>IF(Tabelle1[[#This Row],[Organisation]]&lt;&gt;"",_xlfn.XLOOKUP(Tabelle1[[#This Row],[Organisation]],'Export organisations'!$B:$B,'Export organisations'!$A:$A,"",0,1),"")</f>
        <v/>
      </c>
      <c r="F8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1" s="7" t="str">
        <f>IF(Tabelle1[[#This Row],[Identidé (adresse email Login)]]&lt;&gt;"",Tabelle1[[#This Row],[Identidé (adresse email Login)]],"")</f>
        <v/>
      </c>
      <c r="H81" s="7" t="str">
        <f>IF(Tabelle1[[#This Row],[Emails]]&lt;&gt;"",Tabelle1[[#This Row],[Emails]],"")</f>
        <v/>
      </c>
      <c r="I81" s="7" t="str">
        <f>IF(Tabelle1[[#This Row],[N° téléphone]]&lt;&gt;"",Tabelle1[[#This Row],[N° téléphone]],"")</f>
        <v/>
      </c>
      <c r="J81" s="7" t="str">
        <f>IF(Tabelle1[[#This Row],[N°portable]]&lt;&gt;"",Tabelle1[[#This Row],[N°portable]],"")</f>
        <v/>
      </c>
      <c r="K81" s="7"/>
    </row>
    <row r="82" spans="1:11" x14ac:dyDescent="0.15">
      <c r="A82" s="6" t="str">
        <f>IF(Tabelle1[[#This Row],[Clé utilisateur]]&lt;&gt;"",Tabelle1[[#This Row],[Clé utilisateur]],"")</f>
        <v/>
      </c>
      <c r="B82" s="6"/>
      <c r="C82" s="6" t="str">
        <f>IF(Tabelle1[[#This Row],[Nom]]&lt;&gt;"",Tabelle1[[#This Row],[Nom]],"")</f>
        <v/>
      </c>
      <c r="D82" s="6" t="str">
        <f>IF(Tabelle1[[#This Row],[Prénom]]&lt;&gt;"",Tabelle1[[#This Row],[Prénom]],"")</f>
        <v/>
      </c>
      <c r="E82" s="6" t="str">
        <f>IF(Tabelle1[[#This Row],[Organisation]]&lt;&gt;"",_xlfn.XLOOKUP(Tabelle1[[#This Row],[Organisation]],'Export organisations'!$B:$B,'Export organisations'!$A:$A,"",0,1),"")</f>
        <v/>
      </c>
      <c r="F8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2" s="6" t="str">
        <f>IF(Tabelle1[[#This Row],[Identidé (adresse email Login)]]&lt;&gt;"",Tabelle1[[#This Row],[Identidé (adresse email Login)]],"")</f>
        <v/>
      </c>
      <c r="H82" s="6" t="str">
        <f>IF(Tabelle1[[#This Row],[Emails]]&lt;&gt;"",Tabelle1[[#This Row],[Emails]],"")</f>
        <v/>
      </c>
      <c r="I82" s="6" t="str">
        <f>IF(Tabelle1[[#This Row],[N° téléphone]]&lt;&gt;"",Tabelle1[[#This Row],[N° téléphone]],"")</f>
        <v/>
      </c>
      <c r="J82" s="6" t="str">
        <f>IF(Tabelle1[[#This Row],[N°portable]]&lt;&gt;"",Tabelle1[[#This Row],[N°portable]],"")</f>
        <v/>
      </c>
      <c r="K82" s="6"/>
    </row>
    <row r="83" spans="1:11" x14ac:dyDescent="0.15">
      <c r="A83" s="7" t="str">
        <f>IF(Tabelle1[[#This Row],[Clé utilisateur]]&lt;&gt;"",Tabelle1[[#This Row],[Clé utilisateur]],"")</f>
        <v/>
      </c>
      <c r="B83" s="7"/>
      <c r="C83" s="7" t="str">
        <f>IF(Tabelle1[[#This Row],[Nom]]&lt;&gt;"",Tabelle1[[#This Row],[Nom]],"")</f>
        <v/>
      </c>
      <c r="D83" s="7" t="str">
        <f>IF(Tabelle1[[#This Row],[Prénom]]&lt;&gt;"",Tabelle1[[#This Row],[Prénom]],"")</f>
        <v/>
      </c>
      <c r="E83" s="7" t="str">
        <f>IF(Tabelle1[[#This Row],[Organisation]]&lt;&gt;"",_xlfn.XLOOKUP(Tabelle1[[#This Row],[Organisation]],'Export organisations'!$B:$B,'Export organisations'!$A:$A,"",0,1),"")</f>
        <v/>
      </c>
      <c r="F8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3" s="7" t="str">
        <f>IF(Tabelle1[[#This Row],[Identidé (adresse email Login)]]&lt;&gt;"",Tabelle1[[#This Row],[Identidé (adresse email Login)]],"")</f>
        <v/>
      </c>
      <c r="H83" s="7" t="str">
        <f>IF(Tabelle1[[#This Row],[Emails]]&lt;&gt;"",Tabelle1[[#This Row],[Emails]],"")</f>
        <v/>
      </c>
      <c r="I83" s="7" t="str">
        <f>IF(Tabelle1[[#This Row],[N° téléphone]]&lt;&gt;"",Tabelle1[[#This Row],[N° téléphone]],"")</f>
        <v/>
      </c>
      <c r="J83" s="7" t="str">
        <f>IF(Tabelle1[[#This Row],[N°portable]]&lt;&gt;"",Tabelle1[[#This Row],[N°portable]],"")</f>
        <v/>
      </c>
      <c r="K83" s="7"/>
    </row>
    <row r="84" spans="1:11" x14ac:dyDescent="0.15">
      <c r="A84" s="6" t="str">
        <f>IF(Tabelle1[[#This Row],[Clé utilisateur]]&lt;&gt;"",Tabelle1[[#This Row],[Clé utilisateur]],"")</f>
        <v/>
      </c>
      <c r="B84" s="6"/>
      <c r="C84" s="6" t="str">
        <f>IF(Tabelle1[[#This Row],[Nom]]&lt;&gt;"",Tabelle1[[#This Row],[Nom]],"")</f>
        <v/>
      </c>
      <c r="D84" s="6" t="str">
        <f>IF(Tabelle1[[#This Row],[Prénom]]&lt;&gt;"",Tabelle1[[#This Row],[Prénom]],"")</f>
        <v/>
      </c>
      <c r="E84" s="6" t="str">
        <f>IF(Tabelle1[[#This Row],[Organisation]]&lt;&gt;"",_xlfn.XLOOKUP(Tabelle1[[#This Row],[Organisation]],'Export organisations'!$B:$B,'Export organisations'!$A:$A,"",0,1),"")</f>
        <v/>
      </c>
      <c r="F8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4" s="6" t="str">
        <f>IF(Tabelle1[[#This Row],[Identidé (adresse email Login)]]&lt;&gt;"",Tabelle1[[#This Row],[Identidé (adresse email Login)]],"")</f>
        <v/>
      </c>
      <c r="H84" s="6" t="str">
        <f>IF(Tabelle1[[#This Row],[Emails]]&lt;&gt;"",Tabelle1[[#This Row],[Emails]],"")</f>
        <v/>
      </c>
      <c r="I84" s="6" t="str">
        <f>IF(Tabelle1[[#This Row],[N° téléphone]]&lt;&gt;"",Tabelle1[[#This Row],[N° téléphone]],"")</f>
        <v/>
      </c>
      <c r="J84" s="6" t="str">
        <f>IF(Tabelle1[[#This Row],[N°portable]]&lt;&gt;"",Tabelle1[[#This Row],[N°portable]],"")</f>
        <v/>
      </c>
      <c r="K84" s="6"/>
    </row>
    <row r="85" spans="1:11" x14ac:dyDescent="0.15">
      <c r="A85" s="7" t="str">
        <f>IF(Tabelle1[[#This Row],[Clé utilisateur]]&lt;&gt;"",Tabelle1[[#This Row],[Clé utilisateur]],"")</f>
        <v/>
      </c>
      <c r="B85" s="7"/>
      <c r="C85" s="7" t="str">
        <f>IF(Tabelle1[[#This Row],[Nom]]&lt;&gt;"",Tabelle1[[#This Row],[Nom]],"")</f>
        <v/>
      </c>
      <c r="D85" s="7" t="str">
        <f>IF(Tabelle1[[#This Row],[Prénom]]&lt;&gt;"",Tabelle1[[#This Row],[Prénom]],"")</f>
        <v/>
      </c>
      <c r="E85" s="7" t="str">
        <f>IF(Tabelle1[[#This Row],[Organisation]]&lt;&gt;"",_xlfn.XLOOKUP(Tabelle1[[#This Row],[Organisation]],'Export organisations'!$B:$B,'Export organisations'!$A:$A,"",0,1),"")</f>
        <v/>
      </c>
      <c r="F8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5" s="7" t="str">
        <f>IF(Tabelle1[[#This Row],[Identidé (adresse email Login)]]&lt;&gt;"",Tabelle1[[#This Row],[Identidé (adresse email Login)]],"")</f>
        <v/>
      </c>
      <c r="H85" s="7" t="str">
        <f>IF(Tabelle1[[#This Row],[Emails]]&lt;&gt;"",Tabelle1[[#This Row],[Emails]],"")</f>
        <v/>
      </c>
      <c r="I85" s="7" t="str">
        <f>IF(Tabelle1[[#This Row],[N° téléphone]]&lt;&gt;"",Tabelle1[[#This Row],[N° téléphone]],"")</f>
        <v/>
      </c>
      <c r="J85" s="7" t="str">
        <f>IF(Tabelle1[[#This Row],[N°portable]]&lt;&gt;"",Tabelle1[[#This Row],[N°portable]],"")</f>
        <v/>
      </c>
      <c r="K85" s="7"/>
    </row>
    <row r="86" spans="1:11" x14ac:dyDescent="0.15">
      <c r="A86" s="6" t="str">
        <f>IF(Tabelle1[[#This Row],[Clé utilisateur]]&lt;&gt;"",Tabelle1[[#This Row],[Clé utilisateur]],"")</f>
        <v/>
      </c>
      <c r="B86" s="6"/>
      <c r="C86" s="6" t="str">
        <f>IF(Tabelle1[[#This Row],[Nom]]&lt;&gt;"",Tabelle1[[#This Row],[Nom]],"")</f>
        <v/>
      </c>
      <c r="D86" s="6" t="str">
        <f>IF(Tabelle1[[#This Row],[Prénom]]&lt;&gt;"",Tabelle1[[#This Row],[Prénom]],"")</f>
        <v/>
      </c>
      <c r="E86" s="6" t="str">
        <f>IF(Tabelle1[[#This Row],[Organisation]]&lt;&gt;"",_xlfn.XLOOKUP(Tabelle1[[#This Row],[Organisation]],'Export organisations'!$B:$B,'Export organisations'!$A:$A,"",0,1),"")</f>
        <v/>
      </c>
      <c r="F8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6" s="6" t="str">
        <f>IF(Tabelle1[[#This Row],[Identidé (adresse email Login)]]&lt;&gt;"",Tabelle1[[#This Row],[Identidé (adresse email Login)]],"")</f>
        <v/>
      </c>
      <c r="H86" s="6" t="str">
        <f>IF(Tabelle1[[#This Row],[Emails]]&lt;&gt;"",Tabelle1[[#This Row],[Emails]],"")</f>
        <v/>
      </c>
      <c r="I86" s="6" t="str">
        <f>IF(Tabelle1[[#This Row],[N° téléphone]]&lt;&gt;"",Tabelle1[[#This Row],[N° téléphone]],"")</f>
        <v/>
      </c>
      <c r="J86" s="6" t="str">
        <f>IF(Tabelle1[[#This Row],[N°portable]]&lt;&gt;"",Tabelle1[[#This Row],[N°portable]],"")</f>
        <v/>
      </c>
      <c r="K86" s="6"/>
    </row>
    <row r="87" spans="1:11" x14ac:dyDescent="0.15">
      <c r="A87" s="7" t="str">
        <f>IF(Tabelle1[[#This Row],[Clé utilisateur]]&lt;&gt;"",Tabelle1[[#This Row],[Clé utilisateur]],"")</f>
        <v/>
      </c>
      <c r="B87" s="7"/>
      <c r="C87" s="7" t="str">
        <f>IF(Tabelle1[[#This Row],[Nom]]&lt;&gt;"",Tabelle1[[#This Row],[Nom]],"")</f>
        <v/>
      </c>
      <c r="D87" s="7" t="str">
        <f>IF(Tabelle1[[#This Row],[Prénom]]&lt;&gt;"",Tabelle1[[#This Row],[Prénom]],"")</f>
        <v/>
      </c>
      <c r="E87" s="7" t="str">
        <f>IF(Tabelle1[[#This Row],[Organisation]]&lt;&gt;"",_xlfn.XLOOKUP(Tabelle1[[#This Row],[Organisation]],'Export organisations'!$B:$B,'Export organisations'!$A:$A,"",0,1),"")</f>
        <v/>
      </c>
      <c r="F8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7" s="7" t="str">
        <f>IF(Tabelle1[[#This Row],[Identidé (adresse email Login)]]&lt;&gt;"",Tabelle1[[#This Row],[Identidé (adresse email Login)]],"")</f>
        <v/>
      </c>
      <c r="H87" s="7" t="str">
        <f>IF(Tabelle1[[#This Row],[Emails]]&lt;&gt;"",Tabelle1[[#This Row],[Emails]],"")</f>
        <v/>
      </c>
      <c r="I87" s="7" t="str">
        <f>IF(Tabelle1[[#This Row],[N° téléphone]]&lt;&gt;"",Tabelle1[[#This Row],[N° téléphone]],"")</f>
        <v/>
      </c>
      <c r="J87" s="7" t="str">
        <f>IF(Tabelle1[[#This Row],[N°portable]]&lt;&gt;"",Tabelle1[[#This Row],[N°portable]],"")</f>
        <v/>
      </c>
      <c r="K87" s="7"/>
    </row>
    <row r="88" spans="1:11" x14ac:dyDescent="0.15">
      <c r="A88" s="6" t="str">
        <f>IF(Tabelle1[[#This Row],[Clé utilisateur]]&lt;&gt;"",Tabelle1[[#This Row],[Clé utilisateur]],"")</f>
        <v/>
      </c>
      <c r="B88" s="6"/>
      <c r="C88" s="6" t="str">
        <f>IF(Tabelle1[[#This Row],[Nom]]&lt;&gt;"",Tabelle1[[#This Row],[Nom]],"")</f>
        <v/>
      </c>
      <c r="D88" s="6" t="str">
        <f>IF(Tabelle1[[#This Row],[Prénom]]&lt;&gt;"",Tabelle1[[#This Row],[Prénom]],"")</f>
        <v/>
      </c>
      <c r="E88" s="6" t="str">
        <f>IF(Tabelle1[[#This Row],[Organisation]]&lt;&gt;"",_xlfn.XLOOKUP(Tabelle1[[#This Row],[Organisation]],'Export organisations'!$B:$B,'Export organisations'!$A:$A,"",0,1),"")</f>
        <v/>
      </c>
      <c r="F8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8" s="6" t="str">
        <f>IF(Tabelle1[[#This Row],[Identidé (adresse email Login)]]&lt;&gt;"",Tabelle1[[#This Row],[Identidé (adresse email Login)]],"")</f>
        <v/>
      </c>
      <c r="H88" s="6" t="str">
        <f>IF(Tabelle1[[#This Row],[Emails]]&lt;&gt;"",Tabelle1[[#This Row],[Emails]],"")</f>
        <v/>
      </c>
      <c r="I88" s="6" t="str">
        <f>IF(Tabelle1[[#This Row],[N° téléphone]]&lt;&gt;"",Tabelle1[[#This Row],[N° téléphone]],"")</f>
        <v/>
      </c>
      <c r="J88" s="6" t="str">
        <f>IF(Tabelle1[[#This Row],[N°portable]]&lt;&gt;"",Tabelle1[[#This Row],[N°portable]],"")</f>
        <v/>
      </c>
      <c r="K88" s="6"/>
    </row>
    <row r="89" spans="1:11" x14ac:dyDescent="0.15">
      <c r="A89" s="7" t="str">
        <f>IF(Tabelle1[[#This Row],[Clé utilisateur]]&lt;&gt;"",Tabelle1[[#This Row],[Clé utilisateur]],"")</f>
        <v/>
      </c>
      <c r="B89" s="7"/>
      <c r="C89" s="7" t="str">
        <f>IF(Tabelle1[[#This Row],[Nom]]&lt;&gt;"",Tabelle1[[#This Row],[Nom]],"")</f>
        <v/>
      </c>
      <c r="D89" s="7" t="str">
        <f>IF(Tabelle1[[#This Row],[Prénom]]&lt;&gt;"",Tabelle1[[#This Row],[Prénom]],"")</f>
        <v/>
      </c>
      <c r="E89" s="7" t="str">
        <f>IF(Tabelle1[[#This Row],[Organisation]]&lt;&gt;"",_xlfn.XLOOKUP(Tabelle1[[#This Row],[Organisation]],'Export organisations'!$B:$B,'Export organisations'!$A:$A,"",0,1),"")</f>
        <v/>
      </c>
      <c r="F8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9" s="7" t="str">
        <f>IF(Tabelle1[[#This Row],[Identidé (adresse email Login)]]&lt;&gt;"",Tabelle1[[#This Row],[Identidé (adresse email Login)]],"")</f>
        <v/>
      </c>
      <c r="H89" s="7" t="str">
        <f>IF(Tabelle1[[#This Row],[Emails]]&lt;&gt;"",Tabelle1[[#This Row],[Emails]],"")</f>
        <v/>
      </c>
      <c r="I89" s="7" t="str">
        <f>IF(Tabelle1[[#This Row],[N° téléphone]]&lt;&gt;"",Tabelle1[[#This Row],[N° téléphone]],"")</f>
        <v/>
      </c>
      <c r="J89" s="7" t="str">
        <f>IF(Tabelle1[[#This Row],[N°portable]]&lt;&gt;"",Tabelle1[[#This Row],[N°portable]],"")</f>
        <v/>
      </c>
      <c r="K89" s="7"/>
    </row>
    <row r="90" spans="1:11" x14ac:dyDescent="0.15">
      <c r="A90" s="6" t="str">
        <f>IF(Tabelle1[[#This Row],[Clé utilisateur]]&lt;&gt;"",Tabelle1[[#This Row],[Clé utilisateur]],"")</f>
        <v/>
      </c>
      <c r="B90" s="6"/>
      <c r="C90" s="6" t="str">
        <f>IF(Tabelle1[[#This Row],[Nom]]&lt;&gt;"",Tabelle1[[#This Row],[Nom]],"")</f>
        <v/>
      </c>
      <c r="D90" s="6" t="str">
        <f>IF(Tabelle1[[#This Row],[Prénom]]&lt;&gt;"",Tabelle1[[#This Row],[Prénom]],"")</f>
        <v/>
      </c>
      <c r="E90" s="6" t="str">
        <f>IF(Tabelle1[[#This Row],[Organisation]]&lt;&gt;"",_xlfn.XLOOKUP(Tabelle1[[#This Row],[Organisation]],'Export organisations'!$B:$B,'Export organisations'!$A:$A,"",0,1),"")</f>
        <v/>
      </c>
      <c r="F9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0" s="6" t="str">
        <f>IF(Tabelle1[[#This Row],[Identidé (adresse email Login)]]&lt;&gt;"",Tabelle1[[#This Row],[Identidé (adresse email Login)]],"")</f>
        <v/>
      </c>
      <c r="H90" s="6" t="str">
        <f>IF(Tabelle1[[#This Row],[Emails]]&lt;&gt;"",Tabelle1[[#This Row],[Emails]],"")</f>
        <v/>
      </c>
      <c r="I90" s="6" t="str">
        <f>IF(Tabelle1[[#This Row],[N° téléphone]]&lt;&gt;"",Tabelle1[[#This Row],[N° téléphone]],"")</f>
        <v/>
      </c>
      <c r="J90" s="6" t="str">
        <f>IF(Tabelle1[[#This Row],[N°portable]]&lt;&gt;"",Tabelle1[[#This Row],[N°portable]],"")</f>
        <v/>
      </c>
      <c r="K90" s="6"/>
    </row>
    <row r="91" spans="1:11" x14ac:dyDescent="0.15">
      <c r="A91" s="7" t="str">
        <f>IF(Tabelle1[[#This Row],[Clé utilisateur]]&lt;&gt;"",Tabelle1[[#This Row],[Clé utilisateur]],"")</f>
        <v/>
      </c>
      <c r="B91" s="7"/>
      <c r="C91" s="7" t="str">
        <f>IF(Tabelle1[[#This Row],[Nom]]&lt;&gt;"",Tabelle1[[#This Row],[Nom]],"")</f>
        <v/>
      </c>
      <c r="D91" s="7" t="str">
        <f>IF(Tabelle1[[#This Row],[Prénom]]&lt;&gt;"",Tabelle1[[#This Row],[Prénom]],"")</f>
        <v/>
      </c>
      <c r="E91" s="7" t="str">
        <f>IF(Tabelle1[[#This Row],[Organisation]]&lt;&gt;"",_xlfn.XLOOKUP(Tabelle1[[#This Row],[Organisation]],'Export organisations'!$B:$B,'Export organisations'!$A:$A,"",0,1),"")</f>
        <v/>
      </c>
      <c r="F9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1" s="7" t="str">
        <f>IF(Tabelle1[[#This Row],[Identidé (adresse email Login)]]&lt;&gt;"",Tabelle1[[#This Row],[Identidé (adresse email Login)]],"")</f>
        <v/>
      </c>
      <c r="H91" s="7" t="str">
        <f>IF(Tabelle1[[#This Row],[Emails]]&lt;&gt;"",Tabelle1[[#This Row],[Emails]],"")</f>
        <v/>
      </c>
      <c r="I91" s="7" t="str">
        <f>IF(Tabelle1[[#This Row],[N° téléphone]]&lt;&gt;"",Tabelle1[[#This Row],[N° téléphone]],"")</f>
        <v/>
      </c>
      <c r="J91" s="7" t="str">
        <f>IF(Tabelle1[[#This Row],[N°portable]]&lt;&gt;"",Tabelle1[[#This Row],[N°portable]],"")</f>
        <v/>
      </c>
      <c r="K91" s="7"/>
    </row>
    <row r="92" spans="1:11" x14ac:dyDescent="0.15">
      <c r="A92" s="6" t="str">
        <f>IF(Tabelle1[[#This Row],[Clé utilisateur]]&lt;&gt;"",Tabelle1[[#This Row],[Clé utilisateur]],"")</f>
        <v/>
      </c>
      <c r="B92" s="6"/>
      <c r="C92" s="6" t="str">
        <f>IF(Tabelle1[[#This Row],[Nom]]&lt;&gt;"",Tabelle1[[#This Row],[Nom]],"")</f>
        <v/>
      </c>
      <c r="D92" s="6" t="str">
        <f>IF(Tabelle1[[#This Row],[Prénom]]&lt;&gt;"",Tabelle1[[#This Row],[Prénom]],"")</f>
        <v/>
      </c>
      <c r="E92" s="6" t="str">
        <f>IF(Tabelle1[[#This Row],[Organisation]]&lt;&gt;"",_xlfn.XLOOKUP(Tabelle1[[#This Row],[Organisation]],'Export organisations'!$B:$B,'Export organisations'!$A:$A,"",0,1),"")</f>
        <v/>
      </c>
      <c r="F9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2" s="6" t="str">
        <f>IF(Tabelle1[[#This Row],[Identidé (adresse email Login)]]&lt;&gt;"",Tabelle1[[#This Row],[Identidé (adresse email Login)]],"")</f>
        <v/>
      </c>
      <c r="H92" s="6" t="str">
        <f>IF(Tabelle1[[#This Row],[Emails]]&lt;&gt;"",Tabelle1[[#This Row],[Emails]],"")</f>
        <v/>
      </c>
      <c r="I92" s="6" t="str">
        <f>IF(Tabelle1[[#This Row],[N° téléphone]]&lt;&gt;"",Tabelle1[[#This Row],[N° téléphone]],"")</f>
        <v/>
      </c>
      <c r="J92" s="6" t="str">
        <f>IF(Tabelle1[[#This Row],[N°portable]]&lt;&gt;"",Tabelle1[[#This Row],[N°portable]],"")</f>
        <v/>
      </c>
      <c r="K92" s="6"/>
    </row>
    <row r="93" spans="1:11" x14ac:dyDescent="0.15">
      <c r="A93" s="7" t="str">
        <f>IF(Tabelle1[[#This Row],[Clé utilisateur]]&lt;&gt;"",Tabelle1[[#This Row],[Clé utilisateur]],"")</f>
        <v/>
      </c>
      <c r="B93" s="7"/>
      <c r="C93" s="7" t="str">
        <f>IF(Tabelle1[[#This Row],[Nom]]&lt;&gt;"",Tabelle1[[#This Row],[Nom]],"")</f>
        <v/>
      </c>
      <c r="D93" s="7" t="str">
        <f>IF(Tabelle1[[#This Row],[Prénom]]&lt;&gt;"",Tabelle1[[#This Row],[Prénom]],"")</f>
        <v/>
      </c>
      <c r="E93" s="7" t="str">
        <f>IF(Tabelle1[[#This Row],[Organisation]]&lt;&gt;"",_xlfn.XLOOKUP(Tabelle1[[#This Row],[Organisation]],'Export organisations'!$B:$B,'Export organisations'!$A:$A,"",0,1),"")</f>
        <v/>
      </c>
      <c r="F9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3" s="7" t="str">
        <f>IF(Tabelle1[[#This Row],[Identidé (adresse email Login)]]&lt;&gt;"",Tabelle1[[#This Row],[Identidé (adresse email Login)]],"")</f>
        <v/>
      </c>
      <c r="H93" s="7" t="str">
        <f>IF(Tabelle1[[#This Row],[Emails]]&lt;&gt;"",Tabelle1[[#This Row],[Emails]],"")</f>
        <v/>
      </c>
      <c r="I93" s="7" t="str">
        <f>IF(Tabelle1[[#This Row],[N° téléphone]]&lt;&gt;"",Tabelle1[[#This Row],[N° téléphone]],"")</f>
        <v/>
      </c>
      <c r="J93" s="7" t="str">
        <f>IF(Tabelle1[[#This Row],[N°portable]]&lt;&gt;"",Tabelle1[[#This Row],[N°portable]],"")</f>
        <v/>
      </c>
      <c r="K93" s="7"/>
    </row>
    <row r="94" spans="1:11" x14ac:dyDescent="0.15">
      <c r="A94" s="6" t="str">
        <f>IF(Tabelle1[[#This Row],[Clé utilisateur]]&lt;&gt;"",Tabelle1[[#This Row],[Clé utilisateur]],"")</f>
        <v/>
      </c>
      <c r="B94" s="6"/>
      <c r="C94" s="6" t="str">
        <f>IF(Tabelle1[[#This Row],[Nom]]&lt;&gt;"",Tabelle1[[#This Row],[Nom]],"")</f>
        <v/>
      </c>
      <c r="D94" s="6" t="str">
        <f>IF(Tabelle1[[#This Row],[Prénom]]&lt;&gt;"",Tabelle1[[#This Row],[Prénom]],"")</f>
        <v/>
      </c>
      <c r="E94" s="6" t="str">
        <f>IF(Tabelle1[[#This Row],[Organisation]]&lt;&gt;"",_xlfn.XLOOKUP(Tabelle1[[#This Row],[Organisation]],'Export organisations'!$B:$B,'Export organisations'!$A:$A,"",0,1),"")</f>
        <v/>
      </c>
      <c r="F9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4" s="6" t="str">
        <f>IF(Tabelle1[[#This Row],[Identidé (adresse email Login)]]&lt;&gt;"",Tabelle1[[#This Row],[Identidé (adresse email Login)]],"")</f>
        <v/>
      </c>
      <c r="H94" s="6" t="str">
        <f>IF(Tabelle1[[#This Row],[Emails]]&lt;&gt;"",Tabelle1[[#This Row],[Emails]],"")</f>
        <v/>
      </c>
      <c r="I94" s="6" t="str">
        <f>IF(Tabelle1[[#This Row],[N° téléphone]]&lt;&gt;"",Tabelle1[[#This Row],[N° téléphone]],"")</f>
        <v/>
      </c>
      <c r="J94" s="6" t="str">
        <f>IF(Tabelle1[[#This Row],[N°portable]]&lt;&gt;"",Tabelle1[[#This Row],[N°portable]],"")</f>
        <v/>
      </c>
      <c r="K94" s="6"/>
    </row>
    <row r="95" spans="1:11" x14ac:dyDescent="0.15">
      <c r="A95" s="7" t="str">
        <f>IF(Tabelle1[[#This Row],[Clé utilisateur]]&lt;&gt;"",Tabelle1[[#This Row],[Clé utilisateur]],"")</f>
        <v/>
      </c>
      <c r="B95" s="7"/>
      <c r="C95" s="7" t="str">
        <f>IF(Tabelle1[[#This Row],[Nom]]&lt;&gt;"",Tabelle1[[#This Row],[Nom]],"")</f>
        <v/>
      </c>
      <c r="D95" s="7" t="str">
        <f>IF(Tabelle1[[#This Row],[Prénom]]&lt;&gt;"",Tabelle1[[#This Row],[Prénom]],"")</f>
        <v/>
      </c>
      <c r="E95" s="7" t="str">
        <f>IF(Tabelle1[[#This Row],[Organisation]]&lt;&gt;"",_xlfn.XLOOKUP(Tabelle1[[#This Row],[Organisation]],'Export organisations'!$B:$B,'Export organisations'!$A:$A,"",0,1),"")</f>
        <v/>
      </c>
      <c r="F9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5" s="7" t="str">
        <f>IF(Tabelle1[[#This Row],[Identidé (adresse email Login)]]&lt;&gt;"",Tabelle1[[#This Row],[Identidé (adresse email Login)]],"")</f>
        <v/>
      </c>
      <c r="H95" s="7" t="str">
        <f>IF(Tabelle1[[#This Row],[Emails]]&lt;&gt;"",Tabelle1[[#This Row],[Emails]],"")</f>
        <v/>
      </c>
      <c r="I95" s="7" t="str">
        <f>IF(Tabelle1[[#This Row],[N° téléphone]]&lt;&gt;"",Tabelle1[[#This Row],[N° téléphone]],"")</f>
        <v/>
      </c>
      <c r="J95" s="7" t="str">
        <f>IF(Tabelle1[[#This Row],[N°portable]]&lt;&gt;"",Tabelle1[[#This Row],[N°portable]],"")</f>
        <v/>
      </c>
      <c r="K95" s="7"/>
    </row>
    <row r="96" spans="1:11" x14ac:dyDescent="0.15">
      <c r="A96" s="6" t="str">
        <f>IF(Tabelle1[[#This Row],[Clé utilisateur]]&lt;&gt;"",Tabelle1[[#This Row],[Clé utilisateur]],"")</f>
        <v/>
      </c>
      <c r="B96" s="6"/>
      <c r="C96" s="6" t="str">
        <f>IF(Tabelle1[[#This Row],[Nom]]&lt;&gt;"",Tabelle1[[#This Row],[Nom]],"")</f>
        <v/>
      </c>
      <c r="D96" s="6" t="str">
        <f>IF(Tabelle1[[#This Row],[Prénom]]&lt;&gt;"",Tabelle1[[#This Row],[Prénom]],"")</f>
        <v/>
      </c>
      <c r="E96" s="6" t="str">
        <f>IF(Tabelle1[[#This Row],[Organisation]]&lt;&gt;"",_xlfn.XLOOKUP(Tabelle1[[#This Row],[Organisation]],'Export organisations'!$B:$B,'Export organisations'!$A:$A,"",0,1),"")</f>
        <v/>
      </c>
      <c r="F9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6" s="6" t="str">
        <f>IF(Tabelle1[[#This Row],[Identidé (adresse email Login)]]&lt;&gt;"",Tabelle1[[#This Row],[Identidé (adresse email Login)]],"")</f>
        <v/>
      </c>
      <c r="H96" s="6" t="str">
        <f>IF(Tabelle1[[#This Row],[Emails]]&lt;&gt;"",Tabelle1[[#This Row],[Emails]],"")</f>
        <v/>
      </c>
      <c r="I96" s="6" t="str">
        <f>IF(Tabelle1[[#This Row],[N° téléphone]]&lt;&gt;"",Tabelle1[[#This Row],[N° téléphone]],"")</f>
        <v/>
      </c>
      <c r="J96" s="6" t="str">
        <f>IF(Tabelle1[[#This Row],[N°portable]]&lt;&gt;"",Tabelle1[[#This Row],[N°portable]],"")</f>
        <v/>
      </c>
      <c r="K96" s="6"/>
    </row>
    <row r="97" spans="1:11" x14ac:dyDescent="0.15">
      <c r="A97" s="7" t="str">
        <f>IF(Tabelle1[[#This Row],[Clé utilisateur]]&lt;&gt;"",Tabelle1[[#This Row],[Clé utilisateur]],"")</f>
        <v/>
      </c>
      <c r="B97" s="7"/>
      <c r="C97" s="7" t="str">
        <f>IF(Tabelle1[[#This Row],[Nom]]&lt;&gt;"",Tabelle1[[#This Row],[Nom]],"")</f>
        <v/>
      </c>
      <c r="D97" s="7" t="str">
        <f>IF(Tabelle1[[#This Row],[Prénom]]&lt;&gt;"",Tabelle1[[#This Row],[Prénom]],"")</f>
        <v/>
      </c>
      <c r="E97" s="7" t="str">
        <f>IF(Tabelle1[[#This Row],[Organisation]]&lt;&gt;"",_xlfn.XLOOKUP(Tabelle1[[#This Row],[Organisation]],'Export organisations'!$B:$B,'Export organisations'!$A:$A,"",0,1),"")</f>
        <v/>
      </c>
      <c r="F9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7" s="7" t="str">
        <f>IF(Tabelle1[[#This Row],[Identidé (adresse email Login)]]&lt;&gt;"",Tabelle1[[#This Row],[Identidé (adresse email Login)]],"")</f>
        <v/>
      </c>
      <c r="H97" s="7" t="str">
        <f>IF(Tabelle1[[#This Row],[Emails]]&lt;&gt;"",Tabelle1[[#This Row],[Emails]],"")</f>
        <v/>
      </c>
      <c r="I97" s="7" t="str">
        <f>IF(Tabelle1[[#This Row],[N° téléphone]]&lt;&gt;"",Tabelle1[[#This Row],[N° téléphone]],"")</f>
        <v/>
      </c>
      <c r="J97" s="7" t="str">
        <f>IF(Tabelle1[[#This Row],[N°portable]]&lt;&gt;"",Tabelle1[[#This Row],[N°portable]],"")</f>
        <v/>
      </c>
      <c r="K97" s="7"/>
    </row>
    <row r="98" spans="1:11" x14ac:dyDescent="0.15">
      <c r="A98" s="6" t="str">
        <f>IF(Tabelle1[[#This Row],[Clé utilisateur]]&lt;&gt;"",Tabelle1[[#This Row],[Clé utilisateur]],"")</f>
        <v/>
      </c>
      <c r="B98" s="6"/>
      <c r="C98" s="6" t="str">
        <f>IF(Tabelle1[[#This Row],[Nom]]&lt;&gt;"",Tabelle1[[#This Row],[Nom]],"")</f>
        <v/>
      </c>
      <c r="D98" s="6" t="str">
        <f>IF(Tabelle1[[#This Row],[Prénom]]&lt;&gt;"",Tabelle1[[#This Row],[Prénom]],"")</f>
        <v/>
      </c>
      <c r="E98" s="6" t="str">
        <f>IF(Tabelle1[[#This Row],[Organisation]]&lt;&gt;"",_xlfn.XLOOKUP(Tabelle1[[#This Row],[Organisation]],'Export organisations'!$B:$B,'Export organisations'!$A:$A,"",0,1),"")</f>
        <v/>
      </c>
      <c r="F9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8" s="6" t="str">
        <f>IF(Tabelle1[[#This Row],[Identidé (adresse email Login)]]&lt;&gt;"",Tabelle1[[#This Row],[Identidé (adresse email Login)]],"")</f>
        <v/>
      </c>
      <c r="H98" s="6" t="str">
        <f>IF(Tabelle1[[#This Row],[Emails]]&lt;&gt;"",Tabelle1[[#This Row],[Emails]],"")</f>
        <v/>
      </c>
      <c r="I98" s="6" t="str">
        <f>IF(Tabelle1[[#This Row],[N° téléphone]]&lt;&gt;"",Tabelle1[[#This Row],[N° téléphone]],"")</f>
        <v/>
      </c>
      <c r="J98" s="6" t="str">
        <f>IF(Tabelle1[[#This Row],[N°portable]]&lt;&gt;"",Tabelle1[[#This Row],[N°portable]],"")</f>
        <v/>
      </c>
      <c r="K98" s="6"/>
    </row>
    <row r="99" spans="1:11" x14ac:dyDescent="0.15">
      <c r="A99" s="7" t="str">
        <f>IF(Tabelle1[[#This Row],[Clé utilisateur]]&lt;&gt;"",Tabelle1[[#This Row],[Clé utilisateur]],"")</f>
        <v/>
      </c>
      <c r="B99" s="7"/>
      <c r="C99" s="7" t="str">
        <f>IF(Tabelle1[[#This Row],[Nom]]&lt;&gt;"",Tabelle1[[#This Row],[Nom]],"")</f>
        <v/>
      </c>
      <c r="D99" s="7" t="str">
        <f>IF(Tabelle1[[#This Row],[Prénom]]&lt;&gt;"",Tabelle1[[#This Row],[Prénom]],"")</f>
        <v/>
      </c>
      <c r="E99" s="7" t="str">
        <f>IF(Tabelle1[[#This Row],[Organisation]]&lt;&gt;"",_xlfn.XLOOKUP(Tabelle1[[#This Row],[Organisation]],'Export organisations'!$B:$B,'Export organisations'!$A:$A,"",0,1),"")</f>
        <v/>
      </c>
      <c r="F9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9" s="7" t="str">
        <f>IF(Tabelle1[[#This Row],[Identidé (adresse email Login)]]&lt;&gt;"",Tabelle1[[#This Row],[Identidé (adresse email Login)]],"")</f>
        <v/>
      </c>
      <c r="H99" s="7" t="str">
        <f>IF(Tabelle1[[#This Row],[Emails]]&lt;&gt;"",Tabelle1[[#This Row],[Emails]],"")</f>
        <v/>
      </c>
      <c r="I99" s="7" t="str">
        <f>IF(Tabelle1[[#This Row],[N° téléphone]]&lt;&gt;"",Tabelle1[[#This Row],[N° téléphone]],"")</f>
        <v/>
      </c>
      <c r="J99" s="7" t="str">
        <f>IF(Tabelle1[[#This Row],[N°portable]]&lt;&gt;"",Tabelle1[[#This Row],[N°portable]],"")</f>
        <v/>
      </c>
      <c r="K99" s="7"/>
    </row>
    <row r="100" spans="1:11" x14ac:dyDescent="0.15">
      <c r="A100" s="6" t="str">
        <f>IF(Tabelle1[[#This Row],[Clé utilisateur]]&lt;&gt;"",Tabelle1[[#This Row],[Clé utilisateur]],"")</f>
        <v/>
      </c>
      <c r="B100" s="6"/>
      <c r="C100" s="6" t="str">
        <f>IF(Tabelle1[[#This Row],[Nom]]&lt;&gt;"",Tabelle1[[#This Row],[Nom]],"")</f>
        <v/>
      </c>
      <c r="D100" s="6" t="str">
        <f>IF(Tabelle1[[#This Row],[Prénom]]&lt;&gt;"",Tabelle1[[#This Row],[Prénom]],"")</f>
        <v/>
      </c>
      <c r="E100" s="6" t="str">
        <f>IF(Tabelle1[[#This Row],[Organisation]]&lt;&gt;"",_xlfn.XLOOKUP(Tabelle1[[#This Row],[Organisation]],'Export organisations'!$B:$B,'Export organisations'!$A:$A,"",0,1),"")</f>
        <v/>
      </c>
      <c r="F10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0" s="6" t="str">
        <f>IF(Tabelle1[[#This Row],[Identidé (adresse email Login)]]&lt;&gt;"",Tabelle1[[#This Row],[Identidé (adresse email Login)]],"")</f>
        <v/>
      </c>
      <c r="H100" s="6" t="str">
        <f>IF(Tabelle1[[#This Row],[Emails]]&lt;&gt;"",Tabelle1[[#This Row],[Emails]],"")</f>
        <v/>
      </c>
      <c r="I100" s="6" t="str">
        <f>IF(Tabelle1[[#This Row],[N° téléphone]]&lt;&gt;"",Tabelle1[[#This Row],[N° téléphone]],"")</f>
        <v/>
      </c>
      <c r="J100" s="6" t="str">
        <f>IF(Tabelle1[[#This Row],[N°portable]]&lt;&gt;"",Tabelle1[[#This Row],[N°portable]],"")</f>
        <v/>
      </c>
      <c r="K100" s="6"/>
    </row>
    <row r="101" spans="1:11" x14ac:dyDescent="0.15">
      <c r="A101" s="7" t="str">
        <f>IF(Tabelle1[[#This Row],[Clé utilisateur]]&lt;&gt;"",Tabelle1[[#This Row],[Clé utilisateur]],"")</f>
        <v/>
      </c>
      <c r="B101" s="7"/>
      <c r="C101" s="7" t="str">
        <f>IF(Tabelle1[[#This Row],[Nom]]&lt;&gt;"",Tabelle1[[#This Row],[Nom]],"")</f>
        <v/>
      </c>
      <c r="D101" s="7" t="str">
        <f>IF(Tabelle1[[#This Row],[Prénom]]&lt;&gt;"",Tabelle1[[#This Row],[Prénom]],"")</f>
        <v/>
      </c>
      <c r="E101" s="7" t="str">
        <f>IF(Tabelle1[[#This Row],[Organisation]]&lt;&gt;"",_xlfn.XLOOKUP(Tabelle1[[#This Row],[Organisation]],'Export organisations'!$B:$B,'Export organisations'!$A:$A,"",0,1),"")</f>
        <v/>
      </c>
      <c r="F10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1" s="7" t="str">
        <f>IF(Tabelle1[[#This Row],[Identidé (adresse email Login)]]&lt;&gt;"",Tabelle1[[#This Row],[Identidé (adresse email Login)]],"")</f>
        <v/>
      </c>
      <c r="H101" s="7" t="str">
        <f>IF(Tabelle1[[#This Row],[Emails]]&lt;&gt;"",Tabelle1[[#This Row],[Emails]],"")</f>
        <v/>
      </c>
      <c r="I101" s="7" t="str">
        <f>IF(Tabelle1[[#This Row],[N° téléphone]]&lt;&gt;"",Tabelle1[[#This Row],[N° téléphone]],"")</f>
        <v/>
      </c>
      <c r="J101" s="7" t="str">
        <f>IF(Tabelle1[[#This Row],[N°portable]]&lt;&gt;"",Tabelle1[[#This Row],[N°portable]],"")</f>
        <v/>
      </c>
      <c r="K101" s="7"/>
    </row>
    <row r="102" spans="1:11" x14ac:dyDescent="0.15">
      <c r="A102" s="6" t="str">
        <f>IF(Tabelle1[[#This Row],[Clé utilisateur]]&lt;&gt;"",Tabelle1[[#This Row],[Clé utilisateur]],"")</f>
        <v/>
      </c>
      <c r="B102" s="6"/>
      <c r="C102" s="6" t="str">
        <f>IF(Tabelle1[[#This Row],[Nom]]&lt;&gt;"",Tabelle1[[#This Row],[Nom]],"")</f>
        <v/>
      </c>
      <c r="D102" s="6" t="str">
        <f>IF(Tabelle1[[#This Row],[Prénom]]&lt;&gt;"",Tabelle1[[#This Row],[Prénom]],"")</f>
        <v/>
      </c>
      <c r="E102" s="6" t="str">
        <f>IF(Tabelle1[[#This Row],[Organisation]]&lt;&gt;"",_xlfn.XLOOKUP(Tabelle1[[#This Row],[Organisation]],'Export organisations'!$B:$B,'Export organisations'!$A:$A,"",0,1),"")</f>
        <v/>
      </c>
      <c r="F10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2" s="6" t="str">
        <f>IF(Tabelle1[[#This Row],[Identidé (adresse email Login)]]&lt;&gt;"",Tabelle1[[#This Row],[Identidé (adresse email Login)]],"")</f>
        <v/>
      </c>
      <c r="H102" s="6" t="str">
        <f>IF(Tabelle1[[#This Row],[Emails]]&lt;&gt;"",Tabelle1[[#This Row],[Emails]],"")</f>
        <v/>
      </c>
      <c r="I102" s="6" t="str">
        <f>IF(Tabelle1[[#This Row],[N° téléphone]]&lt;&gt;"",Tabelle1[[#This Row],[N° téléphone]],"")</f>
        <v/>
      </c>
      <c r="J102" s="6" t="str">
        <f>IF(Tabelle1[[#This Row],[N°portable]]&lt;&gt;"",Tabelle1[[#This Row],[N°portable]],"")</f>
        <v/>
      </c>
      <c r="K102" s="6"/>
    </row>
    <row r="103" spans="1:11" x14ac:dyDescent="0.15">
      <c r="A103" s="7" t="str">
        <f>IF(Tabelle1[[#This Row],[Clé utilisateur]]&lt;&gt;"",Tabelle1[[#This Row],[Clé utilisateur]],"")</f>
        <v/>
      </c>
      <c r="B103" s="7"/>
      <c r="C103" s="7" t="str">
        <f>IF(Tabelle1[[#This Row],[Nom]]&lt;&gt;"",Tabelle1[[#This Row],[Nom]],"")</f>
        <v/>
      </c>
      <c r="D103" s="7" t="str">
        <f>IF(Tabelle1[[#This Row],[Prénom]]&lt;&gt;"",Tabelle1[[#This Row],[Prénom]],"")</f>
        <v/>
      </c>
      <c r="E103" s="7" t="str">
        <f>IF(Tabelle1[[#This Row],[Organisation]]&lt;&gt;"",_xlfn.XLOOKUP(Tabelle1[[#This Row],[Organisation]],'Export organisations'!$B:$B,'Export organisations'!$A:$A,"",0,1),"")</f>
        <v/>
      </c>
      <c r="F10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3" s="7" t="str">
        <f>IF(Tabelle1[[#This Row],[Identidé (adresse email Login)]]&lt;&gt;"",Tabelle1[[#This Row],[Identidé (adresse email Login)]],"")</f>
        <v/>
      </c>
      <c r="H103" s="7" t="str">
        <f>IF(Tabelle1[[#This Row],[Emails]]&lt;&gt;"",Tabelle1[[#This Row],[Emails]],"")</f>
        <v/>
      </c>
      <c r="I103" s="7" t="str">
        <f>IF(Tabelle1[[#This Row],[N° téléphone]]&lt;&gt;"",Tabelle1[[#This Row],[N° téléphone]],"")</f>
        <v/>
      </c>
      <c r="J103" s="7" t="str">
        <f>IF(Tabelle1[[#This Row],[N°portable]]&lt;&gt;"",Tabelle1[[#This Row],[N°portable]],"")</f>
        <v/>
      </c>
      <c r="K103" s="7"/>
    </row>
    <row r="104" spans="1:11" x14ac:dyDescent="0.15">
      <c r="A104" s="6" t="str">
        <f>IF(Tabelle1[[#This Row],[Clé utilisateur]]&lt;&gt;"",Tabelle1[[#This Row],[Clé utilisateur]],"")</f>
        <v/>
      </c>
      <c r="B104" s="6"/>
      <c r="C104" s="6" t="str">
        <f>IF(Tabelle1[[#This Row],[Nom]]&lt;&gt;"",Tabelle1[[#This Row],[Nom]],"")</f>
        <v/>
      </c>
      <c r="D104" s="6" t="str">
        <f>IF(Tabelle1[[#This Row],[Prénom]]&lt;&gt;"",Tabelle1[[#This Row],[Prénom]],"")</f>
        <v/>
      </c>
      <c r="E104" s="6" t="str">
        <f>IF(Tabelle1[[#This Row],[Organisation]]&lt;&gt;"",_xlfn.XLOOKUP(Tabelle1[[#This Row],[Organisation]],'Export organisations'!$B:$B,'Export organisations'!$A:$A,"",0,1),"")</f>
        <v/>
      </c>
      <c r="F10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4" s="6" t="str">
        <f>IF(Tabelle1[[#This Row],[Identidé (adresse email Login)]]&lt;&gt;"",Tabelle1[[#This Row],[Identidé (adresse email Login)]],"")</f>
        <v/>
      </c>
      <c r="H104" s="6" t="str">
        <f>IF(Tabelle1[[#This Row],[Emails]]&lt;&gt;"",Tabelle1[[#This Row],[Emails]],"")</f>
        <v/>
      </c>
      <c r="I104" s="6" t="str">
        <f>IF(Tabelle1[[#This Row],[N° téléphone]]&lt;&gt;"",Tabelle1[[#This Row],[N° téléphone]],"")</f>
        <v/>
      </c>
      <c r="J104" s="6" t="str">
        <f>IF(Tabelle1[[#This Row],[N°portable]]&lt;&gt;"",Tabelle1[[#This Row],[N°portable]],"")</f>
        <v/>
      </c>
      <c r="K104" s="6"/>
    </row>
    <row r="105" spans="1:11" x14ac:dyDescent="0.15">
      <c r="A105" s="7" t="str">
        <f>IF(Tabelle1[[#This Row],[Clé utilisateur]]&lt;&gt;"",Tabelle1[[#This Row],[Clé utilisateur]],"")</f>
        <v/>
      </c>
      <c r="B105" s="7"/>
      <c r="C105" s="7" t="str">
        <f>IF(Tabelle1[[#This Row],[Nom]]&lt;&gt;"",Tabelle1[[#This Row],[Nom]],"")</f>
        <v/>
      </c>
      <c r="D105" s="7" t="str">
        <f>IF(Tabelle1[[#This Row],[Prénom]]&lt;&gt;"",Tabelle1[[#This Row],[Prénom]],"")</f>
        <v/>
      </c>
      <c r="E105" s="7" t="str">
        <f>IF(Tabelle1[[#This Row],[Organisation]]&lt;&gt;"",_xlfn.XLOOKUP(Tabelle1[[#This Row],[Organisation]],'Export organisations'!$B:$B,'Export organisations'!$A:$A,"",0,1),"")</f>
        <v/>
      </c>
      <c r="F10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5" s="7" t="str">
        <f>IF(Tabelle1[[#This Row],[Identidé (adresse email Login)]]&lt;&gt;"",Tabelle1[[#This Row],[Identidé (adresse email Login)]],"")</f>
        <v/>
      </c>
      <c r="H105" s="7" t="str">
        <f>IF(Tabelle1[[#This Row],[Emails]]&lt;&gt;"",Tabelle1[[#This Row],[Emails]],"")</f>
        <v/>
      </c>
      <c r="I105" s="7" t="str">
        <f>IF(Tabelle1[[#This Row],[N° téléphone]]&lt;&gt;"",Tabelle1[[#This Row],[N° téléphone]],"")</f>
        <v/>
      </c>
      <c r="J105" s="7" t="str">
        <f>IF(Tabelle1[[#This Row],[N°portable]]&lt;&gt;"",Tabelle1[[#This Row],[N°portable]],"")</f>
        <v/>
      </c>
      <c r="K105" s="7"/>
    </row>
    <row r="106" spans="1:11" x14ac:dyDescent="0.15">
      <c r="A106" s="6" t="str">
        <f>IF(Tabelle1[[#This Row],[Clé utilisateur]]&lt;&gt;"",Tabelle1[[#This Row],[Clé utilisateur]],"")</f>
        <v/>
      </c>
      <c r="B106" s="6"/>
      <c r="C106" s="6" t="str">
        <f>IF(Tabelle1[[#This Row],[Nom]]&lt;&gt;"",Tabelle1[[#This Row],[Nom]],"")</f>
        <v/>
      </c>
      <c r="D106" s="6" t="str">
        <f>IF(Tabelle1[[#This Row],[Prénom]]&lt;&gt;"",Tabelle1[[#This Row],[Prénom]],"")</f>
        <v/>
      </c>
      <c r="E106" s="6" t="str">
        <f>IF(Tabelle1[[#This Row],[Organisation]]&lt;&gt;"",_xlfn.XLOOKUP(Tabelle1[[#This Row],[Organisation]],'Export organisations'!$B:$B,'Export organisations'!$A:$A,"",0,1),"")</f>
        <v/>
      </c>
      <c r="F10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6" s="6" t="str">
        <f>IF(Tabelle1[[#This Row],[Identidé (adresse email Login)]]&lt;&gt;"",Tabelle1[[#This Row],[Identidé (adresse email Login)]],"")</f>
        <v/>
      </c>
      <c r="H106" s="6" t="str">
        <f>IF(Tabelle1[[#This Row],[Emails]]&lt;&gt;"",Tabelle1[[#This Row],[Emails]],"")</f>
        <v/>
      </c>
      <c r="I106" s="6" t="str">
        <f>IF(Tabelle1[[#This Row],[N° téléphone]]&lt;&gt;"",Tabelle1[[#This Row],[N° téléphone]],"")</f>
        <v/>
      </c>
      <c r="J106" s="6" t="str">
        <f>IF(Tabelle1[[#This Row],[N°portable]]&lt;&gt;"",Tabelle1[[#This Row],[N°portable]],"")</f>
        <v/>
      </c>
      <c r="K106" s="6"/>
    </row>
    <row r="107" spans="1:11" x14ac:dyDescent="0.15">
      <c r="A107" s="7" t="str">
        <f>IF(Tabelle1[[#This Row],[Clé utilisateur]]&lt;&gt;"",Tabelle1[[#This Row],[Clé utilisateur]],"")</f>
        <v/>
      </c>
      <c r="B107" s="7"/>
      <c r="C107" s="7" t="str">
        <f>IF(Tabelle1[[#This Row],[Nom]]&lt;&gt;"",Tabelle1[[#This Row],[Nom]],"")</f>
        <v/>
      </c>
      <c r="D107" s="7" t="str">
        <f>IF(Tabelle1[[#This Row],[Prénom]]&lt;&gt;"",Tabelle1[[#This Row],[Prénom]],"")</f>
        <v/>
      </c>
      <c r="E107" s="7" t="str">
        <f>IF(Tabelle1[[#This Row],[Organisation]]&lt;&gt;"",_xlfn.XLOOKUP(Tabelle1[[#This Row],[Organisation]],'Export organisations'!$B:$B,'Export organisations'!$A:$A,"",0,1),"")</f>
        <v/>
      </c>
      <c r="F10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7" s="7" t="str">
        <f>IF(Tabelle1[[#This Row],[Identidé (adresse email Login)]]&lt;&gt;"",Tabelle1[[#This Row],[Identidé (adresse email Login)]],"")</f>
        <v/>
      </c>
      <c r="H107" s="7" t="str">
        <f>IF(Tabelle1[[#This Row],[Emails]]&lt;&gt;"",Tabelle1[[#This Row],[Emails]],"")</f>
        <v/>
      </c>
      <c r="I107" s="7" t="str">
        <f>IF(Tabelle1[[#This Row],[N° téléphone]]&lt;&gt;"",Tabelle1[[#This Row],[N° téléphone]],"")</f>
        <v/>
      </c>
      <c r="J107" s="7" t="str">
        <f>IF(Tabelle1[[#This Row],[N°portable]]&lt;&gt;"",Tabelle1[[#This Row],[N°portable]],"")</f>
        <v/>
      </c>
      <c r="K107" s="7"/>
    </row>
    <row r="108" spans="1:11" x14ac:dyDescent="0.15">
      <c r="A108" s="6" t="str">
        <f>IF(Tabelle1[[#This Row],[Clé utilisateur]]&lt;&gt;"",Tabelle1[[#This Row],[Clé utilisateur]],"")</f>
        <v/>
      </c>
      <c r="B108" s="6"/>
      <c r="C108" s="6" t="str">
        <f>IF(Tabelle1[[#This Row],[Nom]]&lt;&gt;"",Tabelle1[[#This Row],[Nom]],"")</f>
        <v/>
      </c>
      <c r="D108" s="6" t="str">
        <f>IF(Tabelle1[[#This Row],[Prénom]]&lt;&gt;"",Tabelle1[[#This Row],[Prénom]],"")</f>
        <v/>
      </c>
      <c r="E108" s="6" t="str">
        <f>IF(Tabelle1[[#This Row],[Organisation]]&lt;&gt;"",_xlfn.XLOOKUP(Tabelle1[[#This Row],[Organisation]],'Export organisations'!$B:$B,'Export organisations'!$A:$A,"",0,1),"")</f>
        <v/>
      </c>
      <c r="F10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8" s="6" t="str">
        <f>IF(Tabelle1[[#This Row],[Identidé (adresse email Login)]]&lt;&gt;"",Tabelle1[[#This Row],[Identidé (adresse email Login)]],"")</f>
        <v/>
      </c>
      <c r="H108" s="6" t="str">
        <f>IF(Tabelle1[[#This Row],[Emails]]&lt;&gt;"",Tabelle1[[#This Row],[Emails]],"")</f>
        <v/>
      </c>
      <c r="I108" s="6" t="str">
        <f>IF(Tabelle1[[#This Row],[N° téléphone]]&lt;&gt;"",Tabelle1[[#This Row],[N° téléphone]],"")</f>
        <v/>
      </c>
      <c r="J108" s="6" t="str">
        <f>IF(Tabelle1[[#This Row],[N°portable]]&lt;&gt;"",Tabelle1[[#This Row],[N°portable]],"")</f>
        <v/>
      </c>
      <c r="K108" s="6"/>
    </row>
    <row r="109" spans="1:11" x14ac:dyDescent="0.15">
      <c r="A109" s="7" t="str">
        <f>IF(Tabelle1[[#This Row],[Clé utilisateur]]&lt;&gt;"",Tabelle1[[#This Row],[Clé utilisateur]],"")</f>
        <v/>
      </c>
      <c r="B109" s="7"/>
      <c r="C109" s="7" t="str">
        <f>IF(Tabelle1[[#This Row],[Nom]]&lt;&gt;"",Tabelle1[[#This Row],[Nom]],"")</f>
        <v/>
      </c>
      <c r="D109" s="7" t="str">
        <f>IF(Tabelle1[[#This Row],[Prénom]]&lt;&gt;"",Tabelle1[[#This Row],[Prénom]],"")</f>
        <v/>
      </c>
      <c r="E109" s="7" t="str">
        <f>IF(Tabelle1[[#This Row],[Organisation]]&lt;&gt;"",_xlfn.XLOOKUP(Tabelle1[[#This Row],[Organisation]],'Export organisations'!$B:$B,'Export organisations'!$A:$A,"",0,1),"")</f>
        <v/>
      </c>
      <c r="F10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9" s="7" t="str">
        <f>IF(Tabelle1[[#This Row],[Identidé (adresse email Login)]]&lt;&gt;"",Tabelle1[[#This Row],[Identidé (adresse email Login)]],"")</f>
        <v/>
      </c>
      <c r="H109" s="7" t="str">
        <f>IF(Tabelle1[[#This Row],[Emails]]&lt;&gt;"",Tabelle1[[#This Row],[Emails]],"")</f>
        <v/>
      </c>
      <c r="I109" s="7" t="str">
        <f>IF(Tabelle1[[#This Row],[N° téléphone]]&lt;&gt;"",Tabelle1[[#This Row],[N° téléphone]],"")</f>
        <v/>
      </c>
      <c r="J109" s="7" t="str">
        <f>IF(Tabelle1[[#This Row],[N°portable]]&lt;&gt;"",Tabelle1[[#This Row],[N°portable]],"")</f>
        <v/>
      </c>
      <c r="K109" s="7"/>
    </row>
    <row r="110" spans="1:11" x14ac:dyDescent="0.15">
      <c r="A110" s="6" t="str">
        <f>IF(Tabelle1[[#This Row],[Clé utilisateur]]&lt;&gt;"",Tabelle1[[#This Row],[Clé utilisateur]],"")</f>
        <v/>
      </c>
      <c r="B110" s="6"/>
      <c r="C110" s="6" t="str">
        <f>IF(Tabelle1[[#This Row],[Nom]]&lt;&gt;"",Tabelle1[[#This Row],[Nom]],"")</f>
        <v/>
      </c>
      <c r="D110" s="6" t="str">
        <f>IF(Tabelle1[[#This Row],[Prénom]]&lt;&gt;"",Tabelle1[[#This Row],[Prénom]],"")</f>
        <v/>
      </c>
      <c r="E110" s="6" t="str">
        <f>IF(Tabelle1[[#This Row],[Organisation]]&lt;&gt;"",_xlfn.XLOOKUP(Tabelle1[[#This Row],[Organisation]],'Export organisations'!$B:$B,'Export organisations'!$A:$A,"",0,1),"")</f>
        <v/>
      </c>
      <c r="F11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0" s="6" t="str">
        <f>IF(Tabelle1[[#This Row],[Identidé (adresse email Login)]]&lt;&gt;"",Tabelle1[[#This Row],[Identidé (adresse email Login)]],"")</f>
        <v/>
      </c>
      <c r="H110" s="6" t="str">
        <f>IF(Tabelle1[[#This Row],[Emails]]&lt;&gt;"",Tabelle1[[#This Row],[Emails]],"")</f>
        <v/>
      </c>
      <c r="I110" s="6" t="str">
        <f>IF(Tabelle1[[#This Row],[N° téléphone]]&lt;&gt;"",Tabelle1[[#This Row],[N° téléphone]],"")</f>
        <v/>
      </c>
      <c r="J110" s="6" t="str">
        <f>IF(Tabelle1[[#This Row],[N°portable]]&lt;&gt;"",Tabelle1[[#This Row],[N°portable]],"")</f>
        <v/>
      </c>
      <c r="K110" s="6"/>
    </row>
    <row r="111" spans="1:11" x14ac:dyDescent="0.15">
      <c r="A111" s="7" t="str">
        <f>IF(Tabelle1[[#This Row],[Clé utilisateur]]&lt;&gt;"",Tabelle1[[#This Row],[Clé utilisateur]],"")</f>
        <v/>
      </c>
      <c r="B111" s="7"/>
      <c r="C111" s="7" t="str">
        <f>IF(Tabelle1[[#This Row],[Nom]]&lt;&gt;"",Tabelle1[[#This Row],[Nom]],"")</f>
        <v/>
      </c>
      <c r="D111" s="7" t="str">
        <f>IF(Tabelle1[[#This Row],[Prénom]]&lt;&gt;"",Tabelle1[[#This Row],[Prénom]],"")</f>
        <v/>
      </c>
      <c r="E111" s="7" t="str">
        <f>IF(Tabelle1[[#This Row],[Organisation]]&lt;&gt;"",_xlfn.XLOOKUP(Tabelle1[[#This Row],[Organisation]],'Export organisations'!$B:$B,'Export organisations'!$A:$A,"",0,1),"")</f>
        <v/>
      </c>
      <c r="F11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1" s="7" t="str">
        <f>IF(Tabelle1[[#This Row],[Identidé (adresse email Login)]]&lt;&gt;"",Tabelle1[[#This Row],[Identidé (adresse email Login)]],"")</f>
        <v/>
      </c>
      <c r="H111" s="7" t="str">
        <f>IF(Tabelle1[[#This Row],[Emails]]&lt;&gt;"",Tabelle1[[#This Row],[Emails]],"")</f>
        <v/>
      </c>
      <c r="I111" s="7" t="str">
        <f>IF(Tabelle1[[#This Row],[N° téléphone]]&lt;&gt;"",Tabelle1[[#This Row],[N° téléphone]],"")</f>
        <v/>
      </c>
      <c r="J111" s="7" t="str">
        <f>IF(Tabelle1[[#This Row],[N°portable]]&lt;&gt;"",Tabelle1[[#This Row],[N°portable]],"")</f>
        <v/>
      </c>
      <c r="K111" s="7"/>
    </row>
    <row r="112" spans="1:11" x14ac:dyDescent="0.15">
      <c r="A112" s="6" t="str">
        <f>IF(Tabelle1[[#This Row],[Clé utilisateur]]&lt;&gt;"",Tabelle1[[#This Row],[Clé utilisateur]],"")</f>
        <v/>
      </c>
      <c r="B112" s="6"/>
      <c r="C112" s="6" t="str">
        <f>IF(Tabelle1[[#This Row],[Nom]]&lt;&gt;"",Tabelle1[[#This Row],[Nom]],"")</f>
        <v/>
      </c>
      <c r="D112" s="6" t="str">
        <f>IF(Tabelle1[[#This Row],[Prénom]]&lt;&gt;"",Tabelle1[[#This Row],[Prénom]],"")</f>
        <v/>
      </c>
      <c r="E112" s="6" t="str">
        <f>IF(Tabelle1[[#This Row],[Organisation]]&lt;&gt;"",_xlfn.XLOOKUP(Tabelle1[[#This Row],[Organisation]],'Export organisations'!$B:$B,'Export organisations'!$A:$A,"",0,1),"")</f>
        <v/>
      </c>
      <c r="F11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2" s="6" t="str">
        <f>IF(Tabelle1[[#This Row],[Identidé (adresse email Login)]]&lt;&gt;"",Tabelle1[[#This Row],[Identidé (adresse email Login)]],"")</f>
        <v/>
      </c>
      <c r="H112" s="6" t="str">
        <f>IF(Tabelle1[[#This Row],[Emails]]&lt;&gt;"",Tabelle1[[#This Row],[Emails]],"")</f>
        <v/>
      </c>
      <c r="I112" s="6" t="str">
        <f>IF(Tabelle1[[#This Row],[N° téléphone]]&lt;&gt;"",Tabelle1[[#This Row],[N° téléphone]],"")</f>
        <v/>
      </c>
      <c r="J112" s="6" t="str">
        <f>IF(Tabelle1[[#This Row],[N°portable]]&lt;&gt;"",Tabelle1[[#This Row],[N°portable]],"")</f>
        <v/>
      </c>
      <c r="K112" s="6"/>
    </row>
    <row r="113" spans="1:11" x14ac:dyDescent="0.15">
      <c r="A113" s="7" t="str">
        <f>IF(Tabelle1[[#This Row],[Clé utilisateur]]&lt;&gt;"",Tabelle1[[#This Row],[Clé utilisateur]],"")</f>
        <v/>
      </c>
      <c r="B113" s="7"/>
      <c r="C113" s="7" t="str">
        <f>IF(Tabelle1[[#This Row],[Nom]]&lt;&gt;"",Tabelle1[[#This Row],[Nom]],"")</f>
        <v/>
      </c>
      <c r="D113" s="7" t="str">
        <f>IF(Tabelle1[[#This Row],[Prénom]]&lt;&gt;"",Tabelle1[[#This Row],[Prénom]],"")</f>
        <v/>
      </c>
      <c r="E113" s="7" t="str">
        <f>IF(Tabelle1[[#This Row],[Organisation]]&lt;&gt;"",_xlfn.XLOOKUP(Tabelle1[[#This Row],[Organisation]],'Export organisations'!$B:$B,'Export organisations'!$A:$A,"",0,1),"")</f>
        <v/>
      </c>
      <c r="F11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3" s="7" t="str">
        <f>IF(Tabelle1[[#This Row],[Identidé (adresse email Login)]]&lt;&gt;"",Tabelle1[[#This Row],[Identidé (adresse email Login)]],"")</f>
        <v/>
      </c>
      <c r="H113" s="7" t="str">
        <f>IF(Tabelle1[[#This Row],[Emails]]&lt;&gt;"",Tabelle1[[#This Row],[Emails]],"")</f>
        <v/>
      </c>
      <c r="I113" s="7" t="str">
        <f>IF(Tabelle1[[#This Row],[N° téléphone]]&lt;&gt;"",Tabelle1[[#This Row],[N° téléphone]],"")</f>
        <v/>
      </c>
      <c r="J113" s="7" t="str">
        <f>IF(Tabelle1[[#This Row],[N°portable]]&lt;&gt;"",Tabelle1[[#This Row],[N°portable]],"")</f>
        <v/>
      </c>
      <c r="K113" s="7"/>
    </row>
    <row r="114" spans="1:11" x14ac:dyDescent="0.15">
      <c r="A114" s="6" t="str">
        <f>IF(Tabelle1[[#This Row],[Clé utilisateur]]&lt;&gt;"",Tabelle1[[#This Row],[Clé utilisateur]],"")</f>
        <v/>
      </c>
      <c r="B114" s="6"/>
      <c r="C114" s="6" t="str">
        <f>IF(Tabelle1[[#This Row],[Nom]]&lt;&gt;"",Tabelle1[[#This Row],[Nom]],"")</f>
        <v/>
      </c>
      <c r="D114" s="6" t="str">
        <f>IF(Tabelle1[[#This Row],[Prénom]]&lt;&gt;"",Tabelle1[[#This Row],[Prénom]],"")</f>
        <v/>
      </c>
      <c r="E114" s="6" t="str">
        <f>IF(Tabelle1[[#This Row],[Organisation]]&lt;&gt;"",_xlfn.XLOOKUP(Tabelle1[[#This Row],[Organisation]],'Export organisations'!$B:$B,'Export organisations'!$A:$A,"",0,1),"")</f>
        <v/>
      </c>
      <c r="F11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4" s="6" t="str">
        <f>IF(Tabelle1[[#This Row],[Identidé (adresse email Login)]]&lt;&gt;"",Tabelle1[[#This Row],[Identidé (adresse email Login)]],"")</f>
        <v/>
      </c>
      <c r="H114" s="6" t="str">
        <f>IF(Tabelle1[[#This Row],[Emails]]&lt;&gt;"",Tabelle1[[#This Row],[Emails]],"")</f>
        <v/>
      </c>
      <c r="I114" s="6" t="str">
        <f>IF(Tabelle1[[#This Row],[N° téléphone]]&lt;&gt;"",Tabelle1[[#This Row],[N° téléphone]],"")</f>
        <v/>
      </c>
      <c r="J114" s="6" t="str">
        <f>IF(Tabelle1[[#This Row],[N°portable]]&lt;&gt;"",Tabelle1[[#This Row],[N°portable]],"")</f>
        <v/>
      </c>
      <c r="K114" s="6"/>
    </row>
    <row r="115" spans="1:11" x14ac:dyDescent="0.15">
      <c r="A115" s="7" t="str">
        <f>IF(Tabelle1[[#This Row],[Clé utilisateur]]&lt;&gt;"",Tabelle1[[#This Row],[Clé utilisateur]],"")</f>
        <v/>
      </c>
      <c r="B115" s="7"/>
      <c r="C115" s="7" t="str">
        <f>IF(Tabelle1[[#This Row],[Nom]]&lt;&gt;"",Tabelle1[[#This Row],[Nom]],"")</f>
        <v/>
      </c>
      <c r="D115" s="7" t="str">
        <f>IF(Tabelle1[[#This Row],[Prénom]]&lt;&gt;"",Tabelle1[[#This Row],[Prénom]],"")</f>
        <v/>
      </c>
      <c r="E115" s="7" t="str">
        <f>IF(Tabelle1[[#This Row],[Organisation]]&lt;&gt;"",_xlfn.XLOOKUP(Tabelle1[[#This Row],[Organisation]],'Export organisations'!$B:$B,'Export organisations'!$A:$A,"",0,1),"")</f>
        <v/>
      </c>
      <c r="F11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5" s="7" t="str">
        <f>IF(Tabelle1[[#This Row],[Identidé (adresse email Login)]]&lt;&gt;"",Tabelle1[[#This Row],[Identidé (adresse email Login)]],"")</f>
        <v/>
      </c>
      <c r="H115" s="7" t="str">
        <f>IF(Tabelle1[[#This Row],[Emails]]&lt;&gt;"",Tabelle1[[#This Row],[Emails]],"")</f>
        <v/>
      </c>
      <c r="I115" s="7" t="str">
        <f>IF(Tabelle1[[#This Row],[N° téléphone]]&lt;&gt;"",Tabelle1[[#This Row],[N° téléphone]],"")</f>
        <v/>
      </c>
      <c r="J115" s="7" t="str">
        <f>IF(Tabelle1[[#This Row],[N°portable]]&lt;&gt;"",Tabelle1[[#This Row],[N°portable]],"")</f>
        <v/>
      </c>
      <c r="K115" s="7"/>
    </row>
    <row r="116" spans="1:11" x14ac:dyDescent="0.15">
      <c r="A116" s="6" t="str">
        <f>IF(Tabelle1[[#This Row],[Clé utilisateur]]&lt;&gt;"",Tabelle1[[#This Row],[Clé utilisateur]],"")</f>
        <v/>
      </c>
      <c r="B116" s="6"/>
      <c r="C116" s="6" t="str">
        <f>IF(Tabelle1[[#This Row],[Nom]]&lt;&gt;"",Tabelle1[[#This Row],[Nom]],"")</f>
        <v/>
      </c>
      <c r="D116" s="6" t="str">
        <f>IF(Tabelle1[[#This Row],[Prénom]]&lt;&gt;"",Tabelle1[[#This Row],[Prénom]],"")</f>
        <v/>
      </c>
      <c r="E116" s="6" t="str">
        <f>IF(Tabelle1[[#This Row],[Organisation]]&lt;&gt;"",_xlfn.XLOOKUP(Tabelle1[[#This Row],[Organisation]],'Export organisations'!$B:$B,'Export organisations'!$A:$A,"",0,1),"")</f>
        <v/>
      </c>
      <c r="F11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6" s="6" t="str">
        <f>IF(Tabelle1[[#This Row],[Identidé (adresse email Login)]]&lt;&gt;"",Tabelle1[[#This Row],[Identidé (adresse email Login)]],"")</f>
        <v/>
      </c>
      <c r="H116" s="6" t="str">
        <f>IF(Tabelle1[[#This Row],[Emails]]&lt;&gt;"",Tabelle1[[#This Row],[Emails]],"")</f>
        <v/>
      </c>
      <c r="I116" s="6" t="str">
        <f>IF(Tabelle1[[#This Row],[N° téléphone]]&lt;&gt;"",Tabelle1[[#This Row],[N° téléphone]],"")</f>
        <v/>
      </c>
      <c r="J116" s="6" t="str">
        <f>IF(Tabelle1[[#This Row],[N°portable]]&lt;&gt;"",Tabelle1[[#This Row],[N°portable]],"")</f>
        <v/>
      </c>
      <c r="K116" s="6"/>
    </row>
    <row r="117" spans="1:11" x14ac:dyDescent="0.15">
      <c r="A117" s="7" t="str">
        <f>IF(Tabelle1[[#This Row],[Clé utilisateur]]&lt;&gt;"",Tabelle1[[#This Row],[Clé utilisateur]],"")</f>
        <v/>
      </c>
      <c r="B117" s="7"/>
      <c r="C117" s="7" t="str">
        <f>IF(Tabelle1[[#This Row],[Nom]]&lt;&gt;"",Tabelle1[[#This Row],[Nom]],"")</f>
        <v/>
      </c>
      <c r="D117" s="7" t="str">
        <f>IF(Tabelle1[[#This Row],[Prénom]]&lt;&gt;"",Tabelle1[[#This Row],[Prénom]],"")</f>
        <v/>
      </c>
      <c r="E117" s="7" t="str">
        <f>IF(Tabelle1[[#This Row],[Organisation]]&lt;&gt;"",_xlfn.XLOOKUP(Tabelle1[[#This Row],[Organisation]],'Export organisations'!$B:$B,'Export organisations'!$A:$A,"",0,1),"")</f>
        <v/>
      </c>
      <c r="F11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7" s="7" t="str">
        <f>IF(Tabelle1[[#This Row],[Identidé (adresse email Login)]]&lt;&gt;"",Tabelle1[[#This Row],[Identidé (adresse email Login)]],"")</f>
        <v/>
      </c>
      <c r="H117" s="7" t="str">
        <f>IF(Tabelle1[[#This Row],[Emails]]&lt;&gt;"",Tabelle1[[#This Row],[Emails]],"")</f>
        <v/>
      </c>
      <c r="I117" s="7" t="str">
        <f>IF(Tabelle1[[#This Row],[N° téléphone]]&lt;&gt;"",Tabelle1[[#This Row],[N° téléphone]],"")</f>
        <v/>
      </c>
      <c r="J117" s="7" t="str">
        <f>IF(Tabelle1[[#This Row],[N°portable]]&lt;&gt;"",Tabelle1[[#This Row],[N°portable]],"")</f>
        <v/>
      </c>
      <c r="K117" s="7"/>
    </row>
    <row r="118" spans="1:11" x14ac:dyDescent="0.15">
      <c r="A118" s="6" t="str">
        <f>IF(Tabelle1[[#This Row],[Clé utilisateur]]&lt;&gt;"",Tabelle1[[#This Row],[Clé utilisateur]],"")</f>
        <v/>
      </c>
      <c r="B118" s="6"/>
      <c r="C118" s="6" t="str">
        <f>IF(Tabelle1[[#This Row],[Nom]]&lt;&gt;"",Tabelle1[[#This Row],[Nom]],"")</f>
        <v/>
      </c>
      <c r="D118" s="6" t="str">
        <f>IF(Tabelle1[[#This Row],[Prénom]]&lt;&gt;"",Tabelle1[[#This Row],[Prénom]],"")</f>
        <v/>
      </c>
      <c r="E118" s="6" t="str">
        <f>IF(Tabelle1[[#This Row],[Organisation]]&lt;&gt;"",_xlfn.XLOOKUP(Tabelle1[[#This Row],[Organisation]],'Export organisations'!$B:$B,'Export organisations'!$A:$A,"",0,1),"")</f>
        <v/>
      </c>
      <c r="F11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8" s="6" t="str">
        <f>IF(Tabelle1[[#This Row],[Identidé (adresse email Login)]]&lt;&gt;"",Tabelle1[[#This Row],[Identidé (adresse email Login)]],"")</f>
        <v/>
      </c>
      <c r="H118" s="6" t="str">
        <f>IF(Tabelle1[[#This Row],[Emails]]&lt;&gt;"",Tabelle1[[#This Row],[Emails]],"")</f>
        <v/>
      </c>
      <c r="I118" s="6" t="str">
        <f>IF(Tabelle1[[#This Row],[N° téléphone]]&lt;&gt;"",Tabelle1[[#This Row],[N° téléphone]],"")</f>
        <v/>
      </c>
      <c r="J118" s="6" t="str">
        <f>IF(Tabelle1[[#This Row],[N°portable]]&lt;&gt;"",Tabelle1[[#This Row],[N°portable]],"")</f>
        <v/>
      </c>
      <c r="K118" s="6"/>
    </row>
    <row r="119" spans="1:11" x14ac:dyDescent="0.15">
      <c r="A119" s="7" t="str">
        <f>IF(Tabelle1[[#This Row],[Clé utilisateur]]&lt;&gt;"",Tabelle1[[#This Row],[Clé utilisateur]],"")</f>
        <v/>
      </c>
      <c r="B119" s="7"/>
      <c r="C119" s="7" t="str">
        <f>IF(Tabelle1[[#This Row],[Nom]]&lt;&gt;"",Tabelle1[[#This Row],[Nom]],"")</f>
        <v/>
      </c>
      <c r="D119" s="7" t="str">
        <f>IF(Tabelle1[[#This Row],[Prénom]]&lt;&gt;"",Tabelle1[[#This Row],[Prénom]],"")</f>
        <v/>
      </c>
      <c r="E119" s="7" t="str">
        <f>IF(Tabelle1[[#This Row],[Organisation]]&lt;&gt;"",_xlfn.XLOOKUP(Tabelle1[[#This Row],[Organisation]],'Export organisations'!$B:$B,'Export organisations'!$A:$A,"",0,1),"")</f>
        <v/>
      </c>
      <c r="F11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9" s="7" t="str">
        <f>IF(Tabelle1[[#This Row],[Identidé (adresse email Login)]]&lt;&gt;"",Tabelle1[[#This Row],[Identidé (adresse email Login)]],"")</f>
        <v/>
      </c>
      <c r="H119" s="7" t="str">
        <f>IF(Tabelle1[[#This Row],[Emails]]&lt;&gt;"",Tabelle1[[#This Row],[Emails]],"")</f>
        <v/>
      </c>
      <c r="I119" s="7" t="str">
        <f>IF(Tabelle1[[#This Row],[N° téléphone]]&lt;&gt;"",Tabelle1[[#This Row],[N° téléphone]],"")</f>
        <v/>
      </c>
      <c r="J119" s="7" t="str">
        <f>IF(Tabelle1[[#This Row],[N°portable]]&lt;&gt;"",Tabelle1[[#This Row],[N°portable]],"")</f>
        <v/>
      </c>
      <c r="K119" s="7"/>
    </row>
    <row r="120" spans="1:11" x14ac:dyDescent="0.15">
      <c r="A120" s="6" t="str">
        <f>IF(Tabelle1[[#This Row],[Clé utilisateur]]&lt;&gt;"",Tabelle1[[#This Row],[Clé utilisateur]],"")</f>
        <v/>
      </c>
      <c r="B120" s="6"/>
      <c r="C120" s="6" t="str">
        <f>IF(Tabelle1[[#This Row],[Nom]]&lt;&gt;"",Tabelle1[[#This Row],[Nom]],"")</f>
        <v/>
      </c>
      <c r="D120" s="6" t="str">
        <f>IF(Tabelle1[[#This Row],[Prénom]]&lt;&gt;"",Tabelle1[[#This Row],[Prénom]],"")</f>
        <v/>
      </c>
      <c r="E120" s="6" t="str">
        <f>IF(Tabelle1[[#This Row],[Organisation]]&lt;&gt;"",_xlfn.XLOOKUP(Tabelle1[[#This Row],[Organisation]],'Export organisations'!$B:$B,'Export organisations'!$A:$A,"",0,1),"")</f>
        <v/>
      </c>
      <c r="F12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0" s="6" t="str">
        <f>IF(Tabelle1[[#This Row],[Identidé (adresse email Login)]]&lt;&gt;"",Tabelle1[[#This Row],[Identidé (adresse email Login)]],"")</f>
        <v/>
      </c>
      <c r="H120" s="6" t="str">
        <f>IF(Tabelle1[[#This Row],[Emails]]&lt;&gt;"",Tabelle1[[#This Row],[Emails]],"")</f>
        <v/>
      </c>
      <c r="I120" s="6" t="str">
        <f>IF(Tabelle1[[#This Row],[N° téléphone]]&lt;&gt;"",Tabelle1[[#This Row],[N° téléphone]],"")</f>
        <v/>
      </c>
      <c r="J120" s="6" t="str">
        <f>IF(Tabelle1[[#This Row],[N°portable]]&lt;&gt;"",Tabelle1[[#This Row],[N°portable]],"")</f>
        <v/>
      </c>
      <c r="K120" s="6"/>
    </row>
    <row r="121" spans="1:11" x14ac:dyDescent="0.15">
      <c r="A121" s="7" t="str">
        <f>IF(Tabelle1[[#This Row],[Clé utilisateur]]&lt;&gt;"",Tabelle1[[#This Row],[Clé utilisateur]],"")</f>
        <v/>
      </c>
      <c r="B121" s="7"/>
      <c r="C121" s="7" t="str">
        <f>IF(Tabelle1[[#This Row],[Nom]]&lt;&gt;"",Tabelle1[[#This Row],[Nom]],"")</f>
        <v/>
      </c>
      <c r="D121" s="7" t="str">
        <f>IF(Tabelle1[[#This Row],[Prénom]]&lt;&gt;"",Tabelle1[[#This Row],[Prénom]],"")</f>
        <v/>
      </c>
      <c r="E121" s="7" t="str">
        <f>IF(Tabelle1[[#This Row],[Organisation]]&lt;&gt;"",_xlfn.XLOOKUP(Tabelle1[[#This Row],[Organisation]],'Export organisations'!$B:$B,'Export organisations'!$A:$A,"",0,1),"")</f>
        <v/>
      </c>
      <c r="F12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1" s="7" t="str">
        <f>IF(Tabelle1[[#This Row],[Identidé (adresse email Login)]]&lt;&gt;"",Tabelle1[[#This Row],[Identidé (adresse email Login)]],"")</f>
        <v/>
      </c>
      <c r="H121" s="7" t="str">
        <f>IF(Tabelle1[[#This Row],[Emails]]&lt;&gt;"",Tabelle1[[#This Row],[Emails]],"")</f>
        <v/>
      </c>
      <c r="I121" s="7" t="str">
        <f>IF(Tabelle1[[#This Row],[N° téléphone]]&lt;&gt;"",Tabelle1[[#This Row],[N° téléphone]],"")</f>
        <v/>
      </c>
      <c r="J121" s="7" t="str">
        <f>IF(Tabelle1[[#This Row],[N°portable]]&lt;&gt;"",Tabelle1[[#This Row],[N°portable]],"")</f>
        <v/>
      </c>
      <c r="K121" s="7"/>
    </row>
    <row r="122" spans="1:11" x14ac:dyDescent="0.15">
      <c r="A122" s="6" t="str">
        <f>IF(Tabelle1[[#This Row],[Clé utilisateur]]&lt;&gt;"",Tabelle1[[#This Row],[Clé utilisateur]],"")</f>
        <v/>
      </c>
      <c r="B122" s="6"/>
      <c r="C122" s="6" t="str">
        <f>IF(Tabelle1[[#This Row],[Nom]]&lt;&gt;"",Tabelle1[[#This Row],[Nom]],"")</f>
        <v/>
      </c>
      <c r="D122" s="6" t="str">
        <f>IF(Tabelle1[[#This Row],[Prénom]]&lt;&gt;"",Tabelle1[[#This Row],[Prénom]],"")</f>
        <v/>
      </c>
      <c r="E122" s="6" t="str">
        <f>IF(Tabelle1[[#This Row],[Organisation]]&lt;&gt;"",_xlfn.XLOOKUP(Tabelle1[[#This Row],[Organisation]],'Export organisations'!$B:$B,'Export organisations'!$A:$A,"",0,1),"")</f>
        <v/>
      </c>
      <c r="F12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2" s="6" t="str">
        <f>IF(Tabelle1[[#This Row],[Identidé (adresse email Login)]]&lt;&gt;"",Tabelle1[[#This Row],[Identidé (adresse email Login)]],"")</f>
        <v/>
      </c>
      <c r="H122" s="6" t="str">
        <f>IF(Tabelle1[[#This Row],[Emails]]&lt;&gt;"",Tabelle1[[#This Row],[Emails]],"")</f>
        <v/>
      </c>
      <c r="I122" s="6" t="str">
        <f>IF(Tabelle1[[#This Row],[N° téléphone]]&lt;&gt;"",Tabelle1[[#This Row],[N° téléphone]],"")</f>
        <v/>
      </c>
      <c r="J122" s="6" t="str">
        <f>IF(Tabelle1[[#This Row],[N°portable]]&lt;&gt;"",Tabelle1[[#This Row],[N°portable]],"")</f>
        <v/>
      </c>
      <c r="K122" s="6"/>
    </row>
    <row r="123" spans="1:11" x14ac:dyDescent="0.15">
      <c r="A123" s="7" t="str">
        <f>IF(Tabelle1[[#This Row],[Clé utilisateur]]&lt;&gt;"",Tabelle1[[#This Row],[Clé utilisateur]],"")</f>
        <v/>
      </c>
      <c r="B123" s="7"/>
      <c r="C123" s="7" t="str">
        <f>IF(Tabelle1[[#This Row],[Nom]]&lt;&gt;"",Tabelle1[[#This Row],[Nom]],"")</f>
        <v/>
      </c>
      <c r="D123" s="7" t="str">
        <f>IF(Tabelle1[[#This Row],[Prénom]]&lt;&gt;"",Tabelle1[[#This Row],[Prénom]],"")</f>
        <v/>
      </c>
      <c r="E123" s="7" t="str">
        <f>IF(Tabelle1[[#This Row],[Organisation]]&lt;&gt;"",_xlfn.XLOOKUP(Tabelle1[[#This Row],[Organisation]],'Export organisations'!$B:$B,'Export organisations'!$A:$A,"",0,1),"")</f>
        <v/>
      </c>
      <c r="F12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3" s="7" t="str">
        <f>IF(Tabelle1[[#This Row],[Identidé (adresse email Login)]]&lt;&gt;"",Tabelle1[[#This Row],[Identidé (adresse email Login)]],"")</f>
        <v/>
      </c>
      <c r="H123" s="7" t="str">
        <f>IF(Tabelle1[[#This Row],[Emails]]&lt;&gt;"",Tabelle1[[#This Row],[Emails]],"")</f>
        <v/>
      </c>
      <c r="I123" s="7" t="str">
        <f>IF(Tabelle1[[#This Row],[N° téléphone]]&lt;&gt;"",Tabelle1[[#This Row],[N° téléphone]],"")</f>
        <v/>
      </c>
      <c r="J123" s="7" t="str">
        <f>IF(Tabelle1[[#This Row],[N°portable]]&lt;&gt;"",Tabelle1[[#This Row],[N°portable]],"")</f>
        <v/>
      </c>
      <c r="K123" s="7"/>
    </row>
    <row r="124" spans="1:11" x14ac:dyDescent="0.15">
      <c r="A124" s="6" t="str">
        <f>IF(Tabelle1[[#This Row],[Clé utilisateur]]&lt;&gt;"",Tabelle1[[#This Row],[Clé utilisateur]],"")</f>
        <v/>
      </c>
      <c r="B124" s="6"/>
      <c r="C124" s="6" t="str">
        <f>IF(Tabelle1[[#This Row],[Nom]]&lt;&gt;"",Tabelle1[[#This Row],[Nom]],"")</f>
        <v/>
      </c>
      <c r="D124" s="6" t="str">
        <f>IF(Tabelle1[[#This Row],[Prénom]]&lt;&gt;"",Tabelle1[[#This Row],[Prénom]],"")</f>
        <v/>
      </c>
      <c r="E124" s="6" t="str">
        <f>IF(Tabelle1[[#This Row],[Organisation]]&lt;&gt;"",_xlfn.XLOOKUP(Tabelle1[[#This Row],[Organisation]],'Export organisations'!$B:$B,'Export organisations'!$A:$A,"",0,1),"")</f>
        <v/>
      </c>
      <c r="F12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4" s="6" t="str">
        <f>IF(Tabelle1[[#This Row],[Identidé (adresse email Login)]]&lt;&gt;"",Tabelle1[[#This Row],[Identidé (adresse email Login)]],"")</f>
        <v/>
      </c>
      <c r="H124" s="6" t="str">
        <f>IF(Tabelle1[[#This Row],[Emails]]&lt;&gt;"",Tabelle1[[#This Row],[Emails]],"")</f>
        <v/>
      </c>
      <c r="I124" s="6" t="str">
        <f>IF(Tabelle1[[#This Row],[N° téléphone]]&lt;&gt;"",Tabelle1[[#This Row],[N° téléphone]],"")</f>
        <v/>
      </c>
      <c r="J124" s="6" t="str">
        <f>IF(Tabelle1[[#This Row],[N°portable]]&lt;&gt;"",Tabelle1[[#This Row],[N°portable]],"")</f>
        <v/>
      </c>
      <c r="K124" s="6"/>
    </row>
    <row r="125" spans="1:11" x14ac:dyDescent="0.15">
      <c r="A125" s="7" t="str">
        <f>IF(Tabelle1[[#This Row],[Clé utilisateur]]&lt;&gt;"",Tabelle1[[#This Row],[Clé utilisateur]],"")</f>
        <v/>
      </c>
      <c r="B125" s="7"/>
      <c r="C125" s="7" t="str">
        <f>IF(Tabelle1[[#This Row],[Nom]]&lt;&gt;"",Tabelle1[[#This Row],[Nom]],"")</f>
        <v/>
      </c>
      <c r="D125" s="7" t="str">
        <f>IF(Tabelle1[[#This Row],[Prénom]]&lt;&gt;"",Tabelle1[[#This Row],[Prénom]],"")</f>
        <v/>
      </c>
      <c r="E125" s="7" t="str">
        <f>IF(Tabelle1[[#This Row],[Organisation]]&lt;&gt;"",_xlfn.XLOOKUP(Tabelle1[[#This Row],[Organisation]],'Export organisations'!$B:$B,'Export organisations'!$A:$A,"",0,1),"")</f>
        <v/>
      </c>
      <c r="F12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5" s="7" t="str">
        <f>IF(Tabelle1[[#This Row],[Identidé (adresse email Login)]]&lt;&gt;"",Tabelle1[[#This Row],[Identidé (adresse email Login)]],"")</f>
        <v/>
      </c>
      <c r="H125" s="7" t="str">
        <f>IF(Tabelle1[[#This Row],[Emails]]&lt;&gt;"",Tabelle1[[#This Row],[Emails]],"")</f>
        <v/>
      </c>
      <c r="I125" s="7" t="str">
        <f>IF(Tabelle1[[#This Row],[N° téléphone]]&lt;&gt;"",Tabelle1[[#This Row],[N° téléphone]],"")</f>
        <v/>
      </c>
      <c r="J125" s="7" t="str">
        <f>IF(Tabelle1[[#This Row],[N°portable]]&lt;&gt;"",Tabelle1[[#This Row],[N°portable]],"")</f>
        <v/>
      </c>
      <c r="K125" s="7"/>
    </row>
    <row r="126" spans="1:11" x14ac:dyDescent="0.15">
      <c r="A126" s="6" t="str">
        <f>IF(Tabelle1[[#This Row],[Clé utilisateur]]&lt;&gt;"",Tabelle1[[#This Row],[Clé utilisateur]],"")</f>
        <v/>
      </c>
      <c r="B126" s="6"/>
      <c r="C126" s="6" t="str">
        <f>IF(Tabelle1[[#This Row],[Nom]]&lt;&gt;"",Tabelle1[[#This Row],[Nom]],"")</f>
        <v/>
      </c>
      <c r="D126" s="6" t="str">
        <f>IF(Tabelle1[[#This Row],[Prénom]]&lt;&gt;"",Tabelle1[[#This Row],[Prénom]],"")</f>
        <v/>
      </c>
      <c r="E126" s="6" t="str">
        <f>IF(Tabelle1[[#This Row],[Organisation]]&lt;&gt;"",_xlfn.XLOOKUP(Tabelle1[[#This Row],[Organisation]],'Export organisations'!$B:$B,'Export organisations'!$A:$A,"",0,1),"")</f>
        <v/>
      </c>
      <c r="F12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6" s="6" t="str">
        <f>IF(Tabelle1[[#This Row],[Identidé (adresse email Login)]]&lt;&gt;"",Tabelle1[[#This Row],[Identidé (adresse email Login)]],"")</f>
        <v/>
      </c>
      <c r="H126" s="6" t="str">
        <f>IF(Tabelle1[[#This Row],[Emails]]&lt;&gt;"",Tabelle1[[#This Row],[Emails]],"")</f>
        <v/>
      </c>
      <c r="I126" s="6" t="str">
        <f>IF(Tabelle1[[#This Row],[N° téléphone]]&lt;&gt;"",Tabelle1[[#This Row],[N° téléphone]],"")</f>
        <v/>
      </c>
      <c r="J126" s="6" t="str">
        <f>IF(Tabelle1[[#This Row],[N°portable]]&lt;&gt;"",Tabelle1[[#This Row],[N°portable]],"")</f>
        <v/>
      </c>
      <c r="K126" s="6"/>
    </row>
    <row r="127" spans="1:11" x14ac:dyDescent="0.15">
      <c r="A127" s="7" t="str">
        <f>IF(Tabelle1[[#This Row],[Clé utilisateur]]&lt;&gt;"",Tabelle1[[#This Row],[Clé utilisateur]],"")</f>
        <v/>
      </c>
      <c r="B127" s="7"/>
      <c r="C127" s="7" t="str">
        <f>IF(Tabelle1[[#This Row],[Nom]]&lt;&gt;"",Tabelle1[[#This Row],[Nom]],"")</f>
        <v/>
      </c>
      <c r="D127" s="7" t="str">
        <f>IF(Tabelle1[[#This Row],[Prénom]]&lt;&gt;"",Tabelle1[[#This Row],[Prénom]],"")</f>
        <v/>
      </c>
      <c r="E127" s="7" t="str">
        <f>IF(Tabelle1[[#This Row],[Organisation]]&lt;&gt;"",_xlfn.XLOOKUP(Tabelle1[[#This Row],[Organisation]],'Export organisations'!$B:$B,'Export organisations'!$A:$A,"",0,1),"")</f>
        <v/>
      </c>
      <c r="F12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7" s="7" t="str">
        <f>IF(Tabelle1[[#This Row],[Identidé (adresse email Login)]]&lt;&gt;"",Tabelle1[[#This Row],[Identidé (adresse email Login)]],"")</f>
        <v/>
      </c>
      <c r="H127" s="7" t="str">
        <f>IF(Tabelle1[[#This Row],[Emails]]&lt;&gt;"",Tabelle1[[#This Row],[Emails]],"")</f>
        <v/>
      </c>
      <c r="I127" s="7" t="str">
        <f>IF(Tabelle1[[#This Row],[N° téléphone]]&lt;&gt;"",Tabelle1[[#This Row],[N° téléphone]],"")</f>
        <v/>
      </c>
      <c r="J127" s="7" t="str">
        <f>IF(Tabelle1[[#This Row],[N°portable]]&lt;&gt;"",Tabelle1[[#This Row],[N°portable]],"")</f>
        <v/>
      </c>
      <c r="K127" s="7"/>
    </row>
    <row r="128" spans="1:11" x14ac:dyDescent="0.15">
      <c r="A128" s="6" t="str">
        <f>IF(Tabelle1[[#This Row],[Clé utilisateur]]&lt;&gt;"",Tabelle1[[#This Row],[Clé utilisateur]],"")</f>
        <v/>
      </c>
      <c r="B128" s="6"/>
      <c r="C128" s="6" t="str">
        <f>IF(Tabelle1[[#This Row],[Nom]]&lt;&gt;"",Tabelle1[[#This Row],[Nom]],"")</f>
        <v/>
      </c>
      <c r="D128" s="6" t="str">
        <f>IF(Tabelle1[[#This Row],[Prénom]]&lt;&gt;"",Tabelle1[[#This Row],[Prénom]],"")</f>
        <v/>
      </c>
      <c r="E128" s="6" t="str">
        <f>IF(Tabelle1[[#This Row],[Organisation]]&lt;&gt;"",_xlfn.XLOOKUP(Tabelle1[[#This Row],[Organisation]],'Export organisations'!$B:$B,'Export organisations'!$A:$A,"",0,1),"")</f>
        <v/>
      </c>
      <c r="F12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8" s="6" t="str">
        <f>IF(Tabelle1[[#This Row],[Identidé (adresse email Login)]]&lt;&gt;"",Tabelle1[[#This Row],[Identidé (adresse email Login)]],"")</f>
        <v/>
      </c>
      <c r="H128" s="6" t="str">
        <f>IF(Tabelle1[[#This Row],[Emails]]&lt;&gt;"",Tabelle1[[#This Row],[Emails]],"")</f>
        <v/>
      </c>
      <c r="I128" s="6" t="str">
        <f>IF(Tabelle1[[#This Row],[N° téléphone]]&lt;&gt;"",Tabelle1[[#This Row],[N° téléphone]],"")</f>
        <v/>
      </c>
      <c r="J128" s="6" t="str">
        <f>IF(Tabelle1[[#This Row],[N°portable]]&lt;&gt;"",Tabelle1[[#This Row],[N°portable]],"")</f>
        <v/>
      </c>
      <c r="K128" s="6"/>
    </row>
    <row r="129" spans="1:11" x14ac:dyDescent="0.15">
      <c r="A129" s="7" t="str">
        <f>IF(Tabelle1[[#This Row],[Clé utilisateur]]&lt;&gt;"",Tabelle1[[#This Row],[Clé utilisateur]],"")</f>
        <v/>
      </c>
      <c r="B129" s="7"/>
      <c r="C129" s="7" t="str">
        <f>IF(Tabelle1[[#This Row],[Nom]]&lt;&gt;"",Tabelle1[[#This Row],[Nom]],"")</f>
        <v/>
      </c>
      <c r="D129" s="7" t="str">
        <f>IF(Tabelle1[[#This Row],[Prénom]]&lt;&gt;"",Tabelle1[[#This Row],[Prénom]],"")</f>
        <v/>
      </c>
      <c r="E129" s="7" t="str">
        <f>IF(Tabelle1[[#This Row],[Organisation]]&lt;&gt;"",_xlfn.XLOOKUP(Tabelle1[[#This Row],[Organisation]],'Export organisations'!$B:$B,'Export organisations'!$A:$A,"",0,1),"")</f>
        <v/>
      </c>
      <c r="F12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9" s="7" t="str">
        <f>IF(Tabelle1[[#This Row],[Identidé (adresse email Login)]]&lt;&gt;"",Tabelle1[[#This Row],[Identidé (adresse email Login)]],"")</f>
        <v/>
      </c>
      <c r="H129" s="7" t="str">
        <f>IF(Tabelle1[[#This Row],[Emails]]&lt;&gt;"",Tabelle1[[#This Row],[Emails]],"")</f>
        <v/>
      </c>
      <c r="I129" s="7" t="str">
        <f>IF(Tabelle1[[#This Row],[N° téléphone]]&lt;&gt;"",Tabelle1[[#This Row],[N° téléphone]],"")</f>
        <v/>
      </c>
      <c r="J129" s="7" t="str">
        <f>IF(Tabelle1[[#This Row],[N°portable]]&lt;&gt;"",Tabelle1[[#This Row],[N°portable]],"")</f>
        <v/>
      </c>
      <c r="K129" s="7"/>
    </row>
    <row r="130" spans="1:11" x14ac:dyDescent="0.15">
      <c r="A130" s="6" t="str">
        <f>IF(Tabelle1[[#This Row],[Clé utilisateur]]&lt;&gt;"",Tabelle1[[#This Row],[Clé utilisateur]],"")</f>
        <v/>
      </c>
      <c r="B130" s="6"/>
      <c r="C130" s="6" t="str">
        <f>IF(Tabelle1[[#This Row],[Nom]]&lt;&gt;"",Tabelle1[[#This Row],[Nom]],"")</f>
        <v/>
      </c>
      <c r="D130" s="6" t="str">
        <f>IF(Tabelle1[[#This Row],[Prénom]]&lt;&gt;"",Tabelle1[[#This Row],[Prénom]],"")</f>
        <v/>
      </c>
      <c r="E130" s="6" t="str">
        <f>IF(Tabelle1[[#This Row],[Organisation]]&lt;&gt;"",_xlfn.XLOOKUP(Tabelle1[[#This Row],[Organisation]],'Export organisations'!$B:$B,'Export organisations'!$A:$A,"",0,1),"")</f>
        <v/>
      </c>
      <c r="F13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0" s="6" t="str">
        <f>IF(Tabelle1[[#This Row],[Identidé (adresse email Login)]]&lt;&gt;"",Tabelle1[[#This Row],[Identidé (adresse email Login)]],"")</f>
        <v/>
      </c>
      <c r="H130" s="6" t="str">
        <f>IF(Tabelle1[[#This Row],[Emails]]&lt;&gt;"",Tabelle1[[#This Row],[Emails]],"")</f>
        <v/>
      </c>
      <c r="I130" s="6" t="str">
        <f>IF(Tabelle1[[#This Row],[N° téléphone]]&lt;&gt;"",Tabelle1[[#This Row],[N° téléphone]],"")</f>
        <v/>
      </c>
      <c r="J130" s="6" t="str">
        <f>IF(Tabelle1[[#This Row],[N°portable]]&lt;&gt;"",Tabelle1[[#This Row],[N°portable]],"")</f>
        <v/>
      </c>
      <c r="K130" s="6"/>
    </row>
    <row r="131" spans="1:11" x14ac:dyDescent="0.15">
      <c r="A131" s="7" t="str">
        <f>IF(Tabelle1[[#This Row],[Clé utilisateur]]&lt;&gt;"",Tabelle1[[#This Row],[Clé utilisateur]],"")</f>
        <v/>
      </c>
      <c r="B131" s="7"/>
      <c r="C131" s="7" t="str">
        <f>IF(Tabelle1[[#This Row],[Nom]]&lt;&gt;"",Tabelle1[[#This Row],[Nom]],"")</f>
        <v/>
      </c>
      <c r="D131" s="7" t="str">
        <f>IF(Tabelle1[[#This Row],[Prénom]]&lt;&gt;"",Tabelle1[[#This Row],[Prénom]],"")</f>
        <v/>
      </c>
      <c r="E131" s="7" t="str">
        <f>IF(Tabelle1[[#This Row],[Organisation]]&lt;&gt;"",_xlfn.XLOOKUP(Tabelle1[[#This Row],[Organisation]],'Export organisations'!$B:$B,'Export organisations'!$A:$A,"",0,1),"")</f>
        <v/>
      </c>
      <c r="F13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1" s="7" t="str">
        <f>IF(Tabelle1[[#This Row],[Identidé (adresse email Login)]]&lt;&gt;"",Tabelle1[[#This Row],[Identidé (adresse email Login)]],"")</f>
        <v/>
      </c>
      <c r="H131" s="7" t="str">
        <f>IF(Tabelle1[[#This Row],[Emails]]&lt;&gt;"",Tabelle1[[#This Row],[Emails]],"")</f>
        <v/>
      </c>
      <c r="I131" s="7" t="str">
        <f>IF(Tabelle1[[#This Row],[N° téléphone]]&lt;&gt;"",Tabelle1[[#This Row],[N° téléphone]],"")</f>
        <v/>
      </c>
      <c r="J131" s="7" t="str">
        <f>IF(Tabelle1[[#This Row],[N°portable]]&lt;&gt;"",Tabelle1[[#This Row],[N°portable]],"")</f>
        <v/>
      </c>
      <c r="K131" s="7"/>
    </row>
    <row r="132" spans="1:11" x14ac:dyDescent="0.15">
      <c r="A132" s="6" t="str">
        <f>IF(Tabelle1[[#This Row],[Clé utilisateur]]&lt;&gt;"",Tabelle1[[#This Row],[Clé utilisateur]],"")</f>
        <v/>
      </c>
      <c r="B132" s="6"/>
      <c r="C132" s="6" t="str">
        <f>IF(Tabelle1[[#This Row],[Nom]]&lt;&gt;"",Tabelle1[[#This Row],[Nom]],"")</f>
        <v/>
      </c>
      <c r="D132" s="6" t="str">
        <f>IF(Tabelle1[[#This Row],[Prénom]]&lt;&gt;"",Tabelle1[[#This Row],[Prénom]],"")</f>
        <v/>
      </c>
      <c r="E132" s="6" t="str">
        <f>IF(Tabelle1[[#This Row],[Organisation]]&lt;&gt;"",_xlfn.XLOOKUP(Tabelle1[[#This Row],[Organisation]],'Export organisations'!$B:$B,'Export organisations'!$A:$A,"",0,1),"")</f>
        <v/>
      </c>
      <c r="F13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2" s="6" t="str">
        <f>IF(Tabelle1[[#This Row],[Identidé (adresse email Login)]]&lt;&gt;"",Tabelle1[[#This Row],[Identidé (adresse email Login)]],"")</f>
        <v/>
      </c>
      <c r="H132" s="6" t="str">
        <f>IF(Tabelle1[[#This Row],[Emails]]&lt;&gt;"",Tabelle1[[#This Row],[Emails]],"")</f>
        <v/>
      </c>
      <c r="I132" s="6" t="str">
        <f>IF(Tabelle1[[#This Row],[N° téléphone]]&lt;&gt;"",Tabelle1[[#This Row],[N° téléphone]],"")</f>
        <v/>
      </c>
      <c r="J132" s="6" t="str">
        <f>IF(Tabelle1[[#This Row],[N°portable]]&lt;&gt;"",Tabelle1[[#This Row],[N°portable]],"")</f>
        <v/>
      </c>
      <c r="K132" s="6"/>
    </row>
    <row r="133" spans="1:11" x14ac:dyDescent="0.15">
      <c r="A133" s="7" t="str">
        <f>IF(Tabelle1[[#This Row],[Clé utilisateur]]&lt;&gt;"",Tabelle1[[#This Row],[Clé utilisateur]],"")</f>
        <v/>
      </c>
      <c r="B133" s="7"/>
      <c r="C133" s="7" t="str">
        <f>IF(Tabelle1[[#This Row],[Nom]]&lt;&gt;"",Tabelle1[[#This Row],[Nom]],"")</f>
        <v/>
      </c>
      <c r="D133" s="7" t="str">
        <f>IF(Tabelle1[[#This Row],[Prénom]]&lt;&gt;"",Tabelle1[[#This Row],[Prénom]],"")</f>
        <v/>
      </c>
      <c r="E133" s="7" t="str">
        <f>IF(Tabelle1[[#This Row],[Organisation]]&lt;&gt;"",_xlfn.XLOOKUP(Tabelle1[[#This Row],[Organisation]],'Export organisations'!$B:$B,'Export organisations'!$A:$A,"",0,1),"")</f>
        <v/>
      </c>
      <c r="F13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3" s="7" t="str">
        <f>IF(Tabelle1[[#This Row],[Identidé (adresse email Login)]]&lt;&gt;"",Tabelle1[[#This Row],[Identidé (adresse email Login)]],"")</f>
        <v/>
      </c>
      <c r="H133" s="7" t="str">
        <f>IF(Tabelle1[[#This Row],[Emails]]&lt;&gt;"",Tabelle1[[#This Row],[Emails]],"")</f>
        <v/>
      </c>
      <c r="I133" s="7" t="str">
        <f>IF(Tabelle1[[#This Row],[N° téléphone]]&lt;&gt;"",Tabelle1[[#This Row],[N° téléphone]],"")</f>
        <v/>
      </c>
      <c r="J133" s="7" t="str">
        <f>IF(Tabelle1[[#This Row],[N°portable]]&lt;&gt;"",Tabelle1[[#This Row],[N°portable]],"")</f>
        <v/>
      </c>
      <c r="K133" s="7"/>
    </row>
    <row r="134" spans="1:11" x14ac:dyDescent="0.15">
      <c r="A134" s="6" t="str">
        <f>IF(Tabelle1[[#This Row],[Clé utilisateur]]&lt;&gt;"",Tabelle1[[#This Row],[Clé utilisateur]],"")</f>
        <v/>
      </c>
      <c r="B134" s="6"/>
      <c r="C134" s="6" t="str">
        <f>IF(Tabelle1[[#This Row],[Nom]]&lt;&gt;"",Tabelle1[[#This Row],[Nom]],"")</f>
        <v/>
      </c>
      <c r="D134" s="6" t="str">
        <f>IF(Tabelle1[[#This Row],[Prénom]]&lt;&gt;"",Tabelle1[[#This Row],[Prénom]],"")</f>
        <v/>
      </c>
      <c r="E134" s="6" t="str">
        <f>IF(Tabelle1[[#This Row],[Organisation]]&lt;&gt;"",_xlfn.XLOOKUP(Tabelle1[[#This Row],[Organisation]],'Export organisations'!$B:$B,'Export organisations'!$A:$A,"",0,1),"")</f>
        <v/>
      </c>
      <c r="F13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4" s="6" t="str">
        <f>IF(Tabelle1[[#This Row],[Identidé (adresse email Login)]]&lt;&gt;"",Tabelle1[[#This Row],[Identidé (adresse email Login)]],"")</f>
        <v/>
      </c>
      <c r="H134" s="6" t="str">
        <f>IF(Tabelle1[[#This Row],[Emails]]&lt;&gt;"",Tabelle1[[#This Row],[Emails]],"")</f>
        <v/>
      </c>
      <c r="I134" s="6" t="str">
        <f>IF(Tabelle1[[#This Row],[N° téléphone]]&lt;&gt;"",Tabelle1[[#This Row],[N° téléphone]],"")</f>
        <v/>
      </c>
      <c r="J134" s="6" t="str">
        <f>IF(Tabelle1[[#This Row],[N°portable]]&lt;&gt;"",Tabelle1[[#This Row],[N°portable]],"")</f>
        <v/>
      </c>
      <c r="K134" s="6"/>
    </row>
    <row r="135" spans="1:11" x14ac:dyDescent="0.15">
      <c r="A135" s="7" t="str">
        <f>IF(Tabelle1[[#This Row],[Clé utilisateur]]&lt;&gt;"",Tabelle1[[#This Row],[Clé utilisateur]],"")</f>
        <v/>
      </c>
      <c r="B135" s="7"/>
      <c r="C135" s="7" t="str">
        <f>IF(Tabelle1[[#This Row],[Nom]]&lt;&gt;"",Tabelle1[[#This Row],[Nom]],"")</f>
        <v/>
      </c>
      <c r="D135" s="7" t="str">
        <f>IF(Tabelle1[[#This Row],[Prénom]]&lt;&gt;"",Tabelle1[[#This Row],[Prénom]],"")</f>
        <v/>
      </c>
      <c r="E135" s="7" t="str">
        <f>IF(Tabelle1[[#This Row],[Organisation]]&lt;&gt;"",_xlfn.XLOOKUP(Tabelle1[[#This Row],[Organisation]],'Export organisations'!$B:$B,'Export organisations'!$A:$A,"",0,1),"")</f>
        <v/>
      </c>
      <c r="F13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5" s="7" t="str">
        <f>IF(Tabelle1[[#This Row],[Identidé (adresse email Login)]]&lt;&gt;"",Tabelle1[[#This Row],[Identidé (adresse email Login)]],"")</f>
        <v/>
      </c>
      <c r="H135" s="7" t="str">
        <f>IF(Tabelle1[[#This Row],[Emails]]&lt;&gt;"",Tabelle1[[#This Row],[Emails]],"")</f>
        <v/>
      </c>
      <c r="I135" s="7" t="str">
        <f>IF(Tabelle1[[#This Row],[N° téléphone]]&lt;&gt;"",Tabelle1[[#This Row],[N° téléphone]],"")</f>
        <v/>
      </c>
      <c r="J135" s="7" t="str">
        <f>IF(Tabelle1[[#This Row],[N°portable]]&lt;&gt;"",Tabelle1[[#This Row],[N°portable]],"")</f>
        <v/>
      </c>
      <c r="K135" s="7"/>
    </row>
    <row r="136" spans="1:11" x14ac:dyDescent="0.15">
      <c r="A136" s="6" t="str">
        <f>IF(Tabelle1[[#This Row],[Clé utilisateur]]&lt;&gt;"",Tabelle1[[#This Row],[Clé utilisateur]],"")</f>
        <v/>
      </c>
      <c r="B136" s="6"/>
      <c r="C136" s="6" t="str">
        <f>IF(Tabelle1[[#This Row],[Nom]]&lt;&gt;"",Tabelle1[[#This Row],[Nom]],"")</f>
        <v/>
      </c>
      <c r="D136" s="6" t="str">
        <f>IF(Tabelle1[[#This Row],[Prénom]]&lt;&gt;"",Tabelle1[[#This Row],[Prénom]],"")</f>
        <v/>
      </c>
      <c r="E136" s="6" t="str">
        <f>IF(Tabelle1[[#This Row],[Organisation]]&lt;&gt;"",_xlfn.XLOOKUP(Tabelle1[[#This Row],[Organisation]],'Export organisations'!$B:$B,'Export organisations'!$A:$A,"",0,1),"")</f>
        <v/>
      </c>
      <c r="F13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6" s="6" t="str">
        <f>IF(Tabelle1[[#This Row],[Identidé (adresse email Login)]]&lt;&gt;"",Tabelle1[[#This Row],[Identidé (adresse email Login)]],"")</f>
        <v/>
      </c>
      <c r="H136" s="6" t="str">
        <f>IF(Tabelle1[[#This Row],[Emails]]&lt;&gt;"",Tabelle1[[#This Row],[Emails]],"")</f>
        <v/>
      </c>
      <c r="I136" s="6" t="str">
        <f>IF(Tabelle1[[#This Row],[N° téléphone]]&lt;&gt;"",Tabelle1[[#This Row],[N° téléphone]],"")</f>
        <v/>
      </c>
      <c r="J136" s="6" t="str">
        <f>IF(Tabelle1[[#This Row],[N°portable]]&lt;&gt;"",Tabelle1[[#This Row],[N°portable]],"")</f>
        <v/>
      </c>
      <c r="K136" s="6"/>
    </row>
    <row r="137" spans="1:11" x14ac:dyDescent="0.15">
      <c r="A137" s="7" t="str">
        <f>IF(Tabelle1[[#This Row],[Clé utilisateur]]&lt;&gt;"",Tabelle1[[#This Row],[Clé utilisateur]],"")</f>
        <v/>
      </c>
      <c r="B137" s="7"/>
      <c r="C137" s="7" t="str">
        <f>IF(Tabelle1[[#This Row],[Nom]]&lt;&gt;"",Tabelle1[[#This Row],[Nom]],"")</f>
        <v/>
      </c>
      <c r="D137" s="7" t="str">
        <f>IF(Tabelle1[[#This Row],[Prénom]]&lt;&gt;"",Tabelle1[[#This Row],[Prénom]],"")</f>
        <v/>
      </c>
      <c r="E137" s="7" t="str">
        <f>IF(Tabelle1[[#This Row],[Organisation]]&lt;&gt;"",_xlfn.XLOOKUP(Tabelle1[[#This Row],[Organisation]],'Export organisations'!$B:$B,'Export organisations'!$A:$A,"",0,1),"")</f>
        <v/>
      </c>
      <c r="F13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7" s="7" t="str">
        <f>IF(Tabelle1[[#This Row],[Identidé (adresse email Login)]]&lt;&gt;"",Tabelle1[[#This Row],[Identidé (adresse email Login)]],"")</f>
        <v/>
      </c>
      <c r="H137" s="7" t="str">
        <f>IF(Tabelle1[[#This Row],[Emails]]&lt;&gt;"",Tabelle1[[#This Row],[Emails]],"")</f>
        <v/>
      </c>
      <c r="I137" s="7" t="str">
        <f>IF(Tabelle1[[#This Row],[N° téléphone]]&lt;&gt;"",Tabelle1[[#This Row],[N° téléphone]],"")</f>
        <v/>
      </c>
      <c r="J137" s="7" t="str">
        <f>IF(Tabelle1[[#This Row],[N°portable]]&lt;&gt;"",Tabelle1[[#This Row],[N°portable]],"")</f>
        <v/>
      </c>
      <c r="K137" s="7"/>
    </row>
    <row r="138" spans="1:11" x14ac:dyDescent="0.15">
      <c r="A138" s="6" t="str">
        <f>IF(Tabelle1[[#This Row],[Clé utilisateur]]&lt;&gt;"",Tabelle1[[#This Row],[Clé utilisateur]],"")</f>
        <v/>
      </c>
      <c r="B138" s="6"/>
      <c r="C138" s="6" t="str">
        <f>IF(Tabelle1[[#This Row],[Nom]]&lt;&gt;"",Tabelle1[[#This Row],[Nom]],"")</f>
        <v/>
      </c>
      <c r="D138" s="6" t="str">
        <f>IF(Tabelle1[[#This Row],[Prénom]]&lt;&gt;"",Tabelle1[[#This Row],[Prénom]],"")</f>
        <v/>
      </c>
      <c r="E138" s="6" t="str">
        <f>IF(Tabelle1[[#This Row],[Organisation]]&lt;&gt;"",_xlfn.XLOOKUP(Tabelle1[[#This Row],[Organisation]],'Export organisations'!$B:$B,'Export organisations'!$A:$A,"",0,1),"")</f>
        <v/>
      </c>
      <c r="F13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8" s="6" t="str">
        <f>IF(Tabelle1[[#This Row],[Identidé (adresse email Login)]]&lt;&gt;"",Tabelle1[[#This Row],[Identidé (adresse email Login)]],"")</f>
        <v/>
      </c>
      <c r="H138" s="6" t="str">
        <f>IF(Tabelle1[[#This Row],[Emails]]&lt;&gt;"",Tabelle1[[#This Row],[Emails]],"")</f>
        <v/>
      </c>
      <c r="I138" s="6" t="str">
        <f>IF(Tabelle1[[#This Row],[N° téléphone]]&lt;&gt;"",Tabelle1[[#This Row],[N° téléphone]],"")</f>
        <v/>
      </c>
      <c r="J138" s="6" t="str">
        <f>IF(Tabelle1[[#This Row],[N°portable]]&lt;&gt;"",Tabelle1[[#This Row],[N°portable]],"")</f>
        <v/>
      </c>
      <c r="K138" s="6"/>
    </row>
    <row r="139" spans="1:11" x14ac:dyDescent="0.15">
      <c r="A139" s="7" t="str">
        <f>IF(Tabelle1[[#This Row],[Clé utilisateur]]&lt;&gt;"",Tabelle1[[#This Row],[Clé utilisateur]],"")</f>
        <v/>
      </c>
      <c r="B139" s="7"/>
      <c r="C139" s="7" t="str">
        <f>IF(Tabelle1[[#This Row],[Nom]]&lt;&gt;"",Tabelle1[[#This Row],[Nom]],"")</f>
        <v/>
      </c>
      <c r="D139" s="7" t="str">
        <f>IF(Tabelle1[[#This Row],[Prénom]]&lt;&gt;"",Tabelle1[[#This Row],[Prénom]],"")</f>
        <v/>
      </c>
      <c r="E139" s="7" t="str">
        <f>IF(Tabelle1[[#This Row],[Organisation]]&lt;&gt;"",_xlfn.XLOOKUP(Tabelle1[[#This Row],[Organisation]],'Export organisations'!$B:$B,'Export organisations'!$A:$A,"",0,1),"")</f>
        <v/>
      </c>
      <c r="F13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9" s="7" t="str">
        <f>IF(Tabelle1[[#This Row],[Identidé (adresse email Login)]]&lt;&gt;"",Tabelle1[[#This Row],[Identidé (adresse email Login)]],"")</f>
        <v/>
      </c>
      <c r="H139" s="7" t="str">
        <f>IF(Tabelle1[[#This Row],[Emails]]&lt;&gt;"",Tabelle1[[#This Row],[Emails]],"")</f>
        <v/>
      </c>
      <c r="I139" s="7" t="str">
        <f>IF(Tabelle1[[#This Row],[N° téléphone]]&lt;&gt;"",Tabelle1[[#This Row],[N° téléphone]],"")</f>
        <v/>
      </c>
      <c r="J139" s="7" t="str">
        <f>IF(Tabelle1[[#This Row],[N°portable]]&lt;&gt;"",Tabelle1[[#This Row],[N°portable]],"")</f>
        <v/>
      </c>
      <c r="K139" s="7"/>
    </row>
    <row r="140" spans="1:11" x14ac:dyDescent="0.15">
      <c r="A140" s="6" t="str">
        <f>IF(Tabelle1[[#This Row],[Clé utilisateur]]&lt;&gt;"",Tabelle1[[#This Row],[Clé utilisateur]],"")</f>
        <v/>
      </c>
      <c r="B140" s="6"/>
      <c r="C140" s="6" t="str">
        <f>IF(Tabelle1[[#This Row],[Nom]]&lt;&gt;"",Tabelle1[[#This Row],[Nom]],"")</f>
        <v/>
      </c>
      <c r="D140" s="6" t="str">
        <f>IF(Tabelle1[[#This Row],[Prénom]]&lt;&gt;"",Tabelle1[[#This Row],[Prénom]],"")</f>
        <v/>
      </c>
      <c r="E140" s="6" t="str">
        <f>IF(Tabelle1[[#This Row],[Organisation]]&lt;&gt;"",_xlfn.XLOOKUP(Tabelle1[[#This Row],[Organisation]],'Export organisations'!$B:$B,'Export organisations'!$A:$A,"",0,1),"")</f>
        <v/>
      </c>
      <c r="F14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40" s="6" t="str">
        <f>IF(Tabelle1[[#This Row],[Identidé (adresse email Login)]]&lt;&gt;"",Tabelle1[[#This Row],[Identidé (adresse email Login)]],"")</f>
        <v/>
      </c>
      <c r="H140" s="6" t="str">
        <f>IF(Tabelle1[[#This Row],[Emails]]&lt;&gt;"",Tabelle1[[#This Row],[Emails]],"")</f>
        <v/>
      </c>
      <c r="I140" s="6" t="str">
        <f>IF(Tabelle1[[#This Row],[N° téléphone]]&lt;&gt;"",Tabelle1[[#This Row],[N° téléphone]],"")</f>
        <v/>
      </c>
      <c r="J140" s="6" t="str">
        <f>IF(Tabelle1[[#This Row],[N°portable]]&lt;&gt;"",Tabelle1[[#This Row],[N°portable]],"")</f>
        <v/>
      </c>
      <c r="K140" s="6"/>
    </row>
    <row r="141" spans="1:11" x14ac:dyDescent="0.15">
      <c r="A141" s="7" t="str">
        <f>IF(Tabelle1[[#This Row],[Clé utilisateur]]&lt;&gt;"",Tabelle1[[#This Row],[Clé utilisateur]],"")</f>
        <v/>
      </c>
      <c r="B141" s="7"/>
      <c r="C141" s="7" t="str">
        <f>IF(Tabelle1[[#This Row],[Nom]]&lt;&gt;"",Tabelle1[[#This Row],[Nom]],"")</f>
        <v/>
      </c>
      <c r="D141" s="7" t="str">
        <f>IF(Tabelle1[[#This Row],[Prénom]]&lt;&gt;"",Tabelle1[[#This Row],[Prénom]],"")</f>
        <v/>
      </c>
      <c r="E141" s="7" t="str">
        <f>IF(Tabelle1[[#This Row],[Organisation]]&lt;&gt;"",_xlfn.XLOOKUP(Tabelle1[[#This Row],[Organisation]],'Export organisations'!$B:$B,'Export organisations'!$A:$A,"",0,1),"")</f>
        <v/>
      </c>
      <c r="F14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41" s="7" t="str">
        <f>IF(Tabelle1[[#This Row],[Identidé (adresse email Login)]]&lt;&gt;"",Tabelle1[[#This Row],[Identidé (adresse email Login)]],"")</f>
        <v/>
      </c>
      <c r="H141" s="7" t="str">
        <f>IF(Tabelle1[[#This Row],[Emails]]&lt;&gt;"",Tabelle1[[#This Row],[Emails]],"")</f>
        <v/>
      </c>
      <c r="I141" s="7" t="str">
        <f>IF(Tabelle1[[#This Row],[N° téléphone]]&lt;&gt;"",Tabelle1[[#This Row],[N° téléphone]],"")</f>
        <v/>
      </c>
      <c r="J141" s="7" t="str">
        <f>IF(Tabelle1[[#This Row],[N°portable]]&lt;&gt;"",Tabelle1[[#This Row],[N°portable]],"")</f>
        <v/>
      </c>
      <c r="K141" s="7"/>
    </row>
    <row r="142" spans="1:11" x14ac:dyDescent="0.15">
      <c r="A142" s="6" t="str">
        <f>IF(Tabelle1[[#This Row],[Clé utilisateur]]&lt;&gt;"",Tabelle1[[#This Row],[Clé utilisateur]],"")</f>
        <v/>
      </c>
      <c r="B142" s="6"/>
      <c r="C142" s="6" t="str">
        <f>IF(Tabelle1[[#This Row],[Nom]]&lt;&gt;"",Tabelle1[[#This Row],[Nom]],"")</f>
        <v/>
      </c>
      <c r="D142" s="6" t="str">
        <f>IF(Tabelle1[[#This Row],[Prénom]]&lt;&gt;"",Tabelle1[[#This Row],[Prénom]],"")</f>
        <v/>
      </c>
      <c r="E142" s="6" t="str">
        <f>IF(Tabelle1[[#This Row],[Organisation]]&lt;&gt;"",_xlfn.XLOOKUP(Tabelle1[[#This Row],[Organisation]],'Export organisations'!$B:$B,'Export organisations'!$A:$A,"",0,1),"")</f>
        <v/>
      </c>
      <c r="F14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42" s="6" t="str">
        <f>IF(Tabelle1[[#This Row],[Identidé (adresse email Login)]]&lt;&gt;"",Tabelle1[[#This Row],[Identidé (adresse email Login)]],"")</f>
        <v/>
      </c>
      <c r="H142" s="6" t="str">
        <f>IF(Tabelle1[[#This Row],[Emails]]&lt;&gt;"",Tabelle1[[#This Row],[Emails]],"")</f>
        <v/>
      </c>
      <c r="I142" s="6" t="str">
        <f>IF(Tabelle1[[#This Row],[N° téléphone]]&lt;&gt;"",Tabelle1[[#This Row],[N° téléphone]],"")</f>
        <v/>
      </c>
      <c r="J142" s="6" t="str">
        <f>IF(Tabelle1[[#This Row],[N°portable]]&lt;&gt;"",Tabelle1[[#This Row],[N°portable]],"")</f>
        <v/>
      </c>
      <c r="K142" s="6"/>
    </row>
    <row r="143" spans="1:11" x14ac:dyDescent="0.15">
      <c r="A143" s="7" t="str">
        <f>IF(Tabelle1[[#This Row],[Clé utilisateur]]&lt;&gt;"",Tabelle1[[#This Row],[Clé utilisateur]],"")</f>
        <v/>
      </c>
      <c r="B143" s="7"/>
      <c r="C143" s="7" t="str">
        <f>IF(Tabelle1[[#This Row],[Nom]]&lt;&gt;"",Tabelle1[[#This Row],[Nom]],"")</f>
        <v/>
      </c>
      <c r="D143" s="7" t="str">
        <f>IF(Tabelle1[[#This Row],[Prénom]]&lt;&gt;"",Tabelle1[[#This Row],[Prénom]],"")</f>
        <v/>
      </c>
      <c r="E143" s="7" t="str">
        <f>IF(Tabelle1[[#This Row],[Organisation]]&lt;&gt;"",_xlfn.XLOOKUP(Tabelle1[[#This Row],[Organisation]],'Export organisations'!$B:$B,'Export organisations'!$A:$A,"",0,1),"")</f>
        <v/>
      </c>
      <c r="F14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43" s="7" t="str">
        <f>IF(Tabelle1[[#This Row],[Identidé (adresse email Login)]]&lt;&gt;"",Tabelle1[[#This Row],[Identidé (adresse email Login)]],"")</f>
        <v/>
      </c>
      <c r="H143" s="7" t="str">
        <f>IF(Tabelle1[[#This Row],[Emails]]&lt;&gt;"",Tabelle1[[#This Row],[Emails]],"")</f>
        <v/>
      </c>
      <c r="I143" s="7" t="str">
        <f>IF(Tabelle1[[#This Row],[N° téléphone]]&lt;&gt;"",Tabelle1[[#This Row],[N° téléphone]],"")</f>
        <v/>
      </c>
      <c r="J143" s="7" t="str">
        <f>IF(Tabelle1[[#This Row],[N°portable]]&lt;&gt;"",Tabelle1[[#This Row],[N°portable]],"")</f>
        <v/>
      </c>
      <c r="K143" s="7"/>
    </row>
    <row r="144" spans="1:11" x14ac:dyDescent="0.15">
      <c r="A144" s="6" t="e">
        <f>IF(Tabelle1[[#This Row],[Clé utilisateur]]&lt;&gt;"",Tabelle1[[#This Row],[Clé utilisateur]],"")</f>
        <v>#VALUE!</v>
      </c>
      <c r="B144" s="6"/>
      <c r="C144" s="6" t="e">
        <f>IF(Tabelle1[[#This Row],[Nom]]&lt;&gt;"",Tabelle1[[#This Row],[Nom]],"")</f>
        <v>#VALUE!</v>
      </c>
      <c r="D144" s="6" t="e">
        <f>IF(Tabelle1[[#This Row],[Prénom]]&lt;&gt;"",Tabelle1[[#This Row],[Prénom]],"")</f>
        <v>#VALUE!</v>
      </c>
      <c r="E144" s="6" t="e">
        <f>IF(Tabelle1[[#This Row],[Organisation]]&lt;&gt;"",_xlfn.XLOOKUP(Tabelle1[[#This Row],[Organisation]],'Export organisations'!$B:$B,'Export organisations'!$A:$A,"",0,1),"")</f>
        <v>#VALUE!</v>
      </c>
      <c r="F144" s="6" t="e">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#VALUE!</v>
      </c>
      <c r="G144" s="6" t="e">
        <f>IF(Tabelle1[[#This Row],[Identidé (adresse email Login)]]&lt;&gt;"",Tabelle1[[#This Row],[Identidé (adresse email Login)]],"")</f>
        <v>#VALUE!</v>
      </c>
      <c r="H144" s="6" t="e">
        <f>IF(Tabelle1[[#This Row],[Emails]]&lt;&gt;"",Tabelle1[[#This Row],[Emails]],"")</f>
        <v>#VALUE!</v>
      </c>
      <c r="I144" s="6" t="e">
        <f>IF(Tabelle1[[#This Row],[N° téléphone]]&lt;&gt;"",Tabelle1[[#This Row],[N° téléphone]],"")</f>
        <v>#VALUE!</v>
      </c>
      <c r="J144" s="6" t="e">
        <f>IF(Tabelle1[[#This Row],[N°portable]]&lt;&gt;"",Tabelle1[[#This Row],[N°portable]],"")</f>
        <v>#VALUE!</v>
      </c>
      <c r="K144" s="6"/>
    </row>
    <row r="145" spans="1:11" x14ac:dyDescent="0.15">
      <c r="A145" s="7" t="e">
        <f>IF(Tabelle1[[#This Row],[Clé utilisateur]]&lt;&gt;"",Tabelle1[[#This Row],[Clé utilisateur]],"")</f>
        <v>#VALUE!</v>
      </c>
      <c r="B145" s="7"/>
      <c r="C145" s="7" t="e">
        <f>IF(Tabelle1[[#This Row],[Nom]]&lt;&gt;"",Tabelle1[[#This Row],[Nom]],"")</f>
        <v>#VALUE!</v>
      </c>
      <c r="D145" s="7" t="e">
        <f>IF(Tabelle1[[#This Row],[Prénom]]&lt;&gt;"",Tabelle1[[#This Row],[Prénom]],"")</f>
        <v>#VALUE!</v>
      </c>
      <c r="E145" s="7" t="e">
        <f>IF(Tabelle1[[#This Row],[Organisation]]&lt;&gt;"",_xlfn.XLOOKUP(Tabelle1[[#This Row],[Organisation]],'Export organisations'!$B:$B,'Export organisations'!$A:$A,"",0,1),"")</f>
        <v>#VALUE!</v>
      </c>
      <c r="F145" s="7" t="e">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#VALUE!</v>
      </c>
      <c r="G145" s="7" t="e">
        <f>IF(Tabelle1[[#This Row],[Identidé (adresse email Login)]]&lt;&gt;"",Tabelle1[[#This Row],[Identidé (adresse email Login)]],"")</f>
        <v>#VALUE!</v>
      </c>
      <c r="H145" s="7" t="e">
        <f>IF(Tabelle1[[#This Row],[Emails]]&lt;&gt;"",Tabelle1[[#This Row],[Emails]],"")</f>
        <v>#VALUE!</v>
      </c>
      <c r="I145" s="7" t="e">
        <f>IF(Tabelle1[[#This Row],[N° téléphone]]&lt;&gt;"",Tabelle1[[#This Row],[N° téléphone]],"")</f>
        <v>#VALUE!</v>
      </c>
      <c r="J145" s="7" t="e">
        <f>IF(Tabelle1[[#This Row],[N°portable]]&lt;&gt;"",Tabelle1[[#This Row],[N°portable]],"")</f>
        <v>#VALUE!</v>
      </c>
      <c r="K145" s="7"/>
    </row>
    <row r="146" spans="1:11" x14ac:dyDescent="0.15">
      <c r="A146" s="6" t="e">
        <f>IF(Tabelle1[[#This Row],[Clé utilisateur]]&lt;&gt;"",Tabelle1[[#This Row],[Clé utilisateur]],"")</f>
        <v>#VALUE!</v>
      </c>
      <c r="B146" s="6"/>
      <c r="C146" s="6" t="e">
        <f>IF(Tabelle1[[#This Row],[Nom]]&lt;&gt;"",Tabelle1[[#This Row],[Nom]],"")</f>
        <v>#VALUE!</v>
      </c>
      <c r="D146" s="6" t="e">
        <f>IF(Tabelle1[[#This Row],[Prénom]]&lt;&gt;"",Tabelle1[[#This Row],[Prénom]],"")</f>
        <v>#VALUE!</v>
      </c>
      <c r="E146" s="6" t="e">
        <f>IF(Tabelle1[[#This Row],[Organisation]]&lt;&gt;"",_xlfn.XLOOKUP(Tabelle1[[#This Row],[Organisation]],'Export organisations'!$B:$B,'Export organisations'!$A:$A,"",0,1),"")</f>
        <v>#VALUE!</v>
      </c>
      <c r="F146" s="6" t="e">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#VALUE!</v>
      </c>
      <c r="G146" s="6" t="e">
        <f>IF(Tabelle1[[#This Row],[Identidé (adresse email Login)]]&lt;&gt;"",Tabelle1[[#This Row],[Identidé (adresse email Login)]],"")</f>
        <v>#VALUE!</v>
      </c>
      <c r="H146" s="6" t="e">
        <f>IF(Tabelle1[[#This Row],[Emails]]&lt;&gt;"",Tabelle1[[#This Row],[Emails]],"")</f>
        <v>#VALUE!</v>
      </c>
      <c r="I146" s="6" t="e">
        <f>IF(Tabelle1[[#This Row],[N° téléphone]]&lt;&gt;"",Tabelle1[[#This Row],[N° téléphone]],"")</f>
        <v>#VALUE!</v>
      </c>
      <c r="J146" s="6" t="e">
        <f>IF(Tabelle1[[#This Row],[N°portable]]&lt;&gt;"",Tabelle1[[#This Row],[N°portable]],"")</f>
        <v>#VALUE!</v>
      </c>
      <c r="K146" s="6"/>
    </row>
    <row r="147" spans="1:11" x14ac:dyDescent="0.15">
      <c r="A147" s="7" t="e">
        <f>IF(Tabelle1[[#This Row],[Clé utilisateur]]&lt;&gt;"",Tabelle1[[#This Row],[Clé utilisateur]],"")</f>
        <v>#VALUE!</v>
      </c>
      <c r="B147" s="7"/>
      <c r="C147" s="7" t="e">
        <f>IF(Tabelle1[[#This Row],[Nom]]&lt;&gt;"",Tabelle1[[#This Row],[Nom]],"")</f>
        <v>#VALUE!</v>
      </c>
      <c r="D147" s="7" t="e">
        <f>IF(Tabelle1[[#This Row],[Prénom]]&lt;&gt;"",Tabelle1[[#This Row],[Prénom]],"")</f>
        <v>#VALUE!</v>
      </c>
      <c r="E147" s="7" t="e">
        <f>IF(Tabelle1[[#This Row],[Organisation]]&lt;&gt;"",_xlfn.XLOOKUP(Tabelle1[[#This Row],[Organisation]],'Export organisations'!$B:$B,'Export organisations'!$A:$A,"",0,1),"")</f>
        <v>#VALUE!</v>
      </c>
      <c r="F147" s="7" t="e">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#VALUE!</v>
      </c>
      <c r="G147" s="7" t="e">
        <f>IF(Tabelle1[[#This Row],[Identidé (adresse email Login)]]&lt;&gt;"",Tabelle1[[#This Row],[Identidé (adresse email Login)]],"")</f>
        <v>#VALUE!</v>
      </c>
      <c r="H147" s="7" t="e">
        <f>IF(Tabelle1[[#This Row],[Emails]]&lt;&gt;"",Tabelle1[[#This Row],[Emails]],"")</f>
        <v>#VALUE!</v>
      </c>
      <c r="I147" s="7" t="e">
        <f>IF(Tabelle1[[#This Row],[N° téléphone]]&lt;&gt;"",Tabelle1[[#This Row],[N° téléphone]],"")</f>
        <v>#VALUE!</v>
      </c>
      <c r="J147" s="7" t="e">
        <f>IF(Tabelle1[[#This Row],[N°portable]]&lt;&gt;"",Tabelle1[[#This Row],[N°portable]],"")</f>
        <v>#VALUE!</v>
      </c>
      <c r="K147" s="7"/>
    </row>
    <row r="148" spans="1:11" x14ac:dyDescent="0.15">
      <c r="A148" s="6" t="e">
        <f>IF(Tabelle1[[#This Row],[Clé utilisateur]]&lt;&gt;"",Tabelle1[[#This Row],[Clé utilisateur]],"")</f>
        <v>#VALUE!</v>
      </c>
      <c r="B148" s="6"/>
      <c r="C148" s="6" t="e">
        <f>IF(Tabelle1[[#This Row],[Nom]]&lt;&gt;"",Tabelle1[[#This Row],[Nom]],"")</f>
        <v>#VALUE!</v>
      </c>
      <c r="D148" s="6" t="e">
        <f>IF(Tabelle1[[#This Row],[Prénom]]&lt;&gt;"",Tabelle1[[#This Row],[Prénom]],"")</f>
        <v>#VALUE!</v>
      </c>
      <c r="E148" s="6" t="e">
        <f>IF(Tabelle1[[#This Row],[Organisation]]&lt;&gt;"",_xlfn.XLOOKUP(Tabelle1[[#This Row],[Organisation]],'Export organisations'!$B:$B,'Export organisations'!$A:$A,"",0,1),"")</f>
        <v>#VALUE!</v>
      </c>
      <c r="F148" s="6" t="e">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#VALUE!</v>
      </c>
      <c r="G148" s="6" t="e">
        <f>IF(Tabelle1[[#This Row],[Identidé (adresse email Login)]]&lt;&gt;"",Tabelle1[[#This Row],[Identidé (adresse email Login)]],"")</f>
        <v>#VALUE!</v>
      </c>
      <c r="H148" s="6" t="e">
        <f>IF(Tabelle1[[#This Row],[Emails]]&lt;&gt;"",Tabelle1[[#This Row],[Emails]],"")</f>
        <v>#VALUE!</v>
      </c>
      <c r="I148" s="6" t="e">
        <f>IF(Tabelle1[[#This Row],[N° téléphone]]&lt;&gt;"",Tabelle1[[#This Row],[N° téléphone]],"")</f>
        <v>#VALUE!</v>
      </c>
      <c r="J148" s="6" t="e">
        <f>IF(Tabelle1[[#This Row],[N°portable]]&lt;&gt;"",Tabelle1[[#This Row],[N°portable]],"")</f>
        <v>#VALUE!</v>
      </c>
      <c r="K148" s="6"/>
    </row>
    <row r="149" spans="1:11" x14ac:dyDescent="0.15">
      <c r="A149" s="7" t="e">
        <f>IF(Tabelle1[[#This Row],[Clé utilisateur]]&lt;&gt;"",Tabelle1[[#This Row],[Clé utilisateur]],"")</f>
        <v>#VALUE!</v>
      </c>
      <c r="B149" s="7"/>
      <c r="C149" s="7" t="e">
        <f>IF(Tabelle1[[#This Row],[Nom]]&lt;&gt;"",Tabelle1[[#This Row],[Nom]],"")</f>
        <v>#VALUE!</v>
      </c>
      <c r="D149" s="7" t="e">
        <f>IF(Tabelle1[[#This Row],[Prénom]]&lt;&gt;"",Tabelle1[[#This Row],[Prénom]],"")</f>
        <v>#VALUE!</v>
      </c>
      <c r="E149" s="7" t="e">
        <f>IF(Tabelle1[[#This Row],[Organisation]]&lt;&gt;"",_xlfn.XLOOKUP(Tabelle1[[#This Row],[Organisation]],'Export organisations'!$B:$B,'Export organisations'!$A:$A,"",0,1),"")</f>
        <v>#VALUE!</v>
      </c>
      <c r="F149" s="7" t="e">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#VALUE!</v>
      </c>
      <c r="G149" s="7" t="e">
        <f>IF(Tabelle1[[#This Row],[Identidé (adresse email Login)]]&lt;&gt;"",Tabelle1[[#This Row],[Identidé (adresse email Login)]],"")</f>
        <v>#VALUE!</v>
      </c>
      <c r="H149" s="7" t="e">
        <f>IF(Tabelle1[[#This Row],[Emails]]&lt;&gt;"",Tabelle1[[#This Row],[Emails]],"")</f>
        <v>#VALUE!</v>
      </c>
      <c r="I149" s="7" t="e">
        <f>IF(Tabelle1[[#This Row],[N° téléphone]]&lt;&gt;"",Tabelle1[[#This Row],[N° téléphone]],"")</f>
        <v>#VALUE!</v>
      </c>
      <c r="J149" s="7" t="e">
        <f>IF(Tabelle1[[#This Row],[N°portable]]&lt;&gt;"",Tabelle1[[#This Row],[N°portable]],"")</f>
        <v>#VALUE!</v>
      </c>
      <c r="K149" s="7"/>
    </row>
    <row r="150" spans="1:11" x14ac:dyDescent="0.15">
      <c r="A150" s="6" t="e">
        <f>IF(Tabelle1[[#This Row],[Clé utilisateur]]&lt;&gt;"",Tabelle1[[#This Row],[Clé utilisateur]],"")</f>
        <v>#VALUE!</v>
      </c>
      <c r="B150" s="6"/>
      <c r="C150" s="6" t="e">
        <f>IF(Tabelle1[[#This Row],[Nom]]&lt;&gt;"",Tabelle1[[#This Row],[Nom]],"")</f>
        <v>#VALUE!</v>
      </c>
      <c r="D150" s="6" t="e">
        <f>IF(Tabelle1[[#This Row],[Prénom]]&lt;&gt;"",Tabelle1[[#This Row],[Prénom]],"")</f>
        <v>#VALUE!</v>
      </c>
      <c r="E150" s="6" t="e">
        <f>IF(Tabelle1[[#This Row],[Organisation]]&lt;&gt;"",_xlfn.XLOOKUP(Tabelle1[[#This Row],[Organisation]],'Export organisations'!$B:$B,'Export organisations'!$A:$A,"",0,1),"")</f>
        <v>#VALUE!</v>
      </c>
      <c r="F150" s="6" t="s">
        <v>76</v>
      </c>
      <c r="G150" s="6" t="e">
        <f>IF(Tabelle1[[#This Row],[Identidé (adresse email Login)]]&lt;&gt;"",Tabelle1[[#This Row],[Identidé (adresse email Login)]],"")</f>
        <v>#VALUE!</v>
      </c>
      <c r="H150" s="6" t="e">
        <f>IF(Tabelle1[[#This Row],[Emails]]&lt;&gt;"",Tabelle1[[#This Row],[Emails]],"")</f>
        <v>#VALUE!</v>
      </c>
      <c r="I150" s="6" t="e">
        <f>IF(Tabelle1[[#This Row],[N° téléphone]]&lt;&gt;"",Tabelle1[[#This Row],[N° téléphone]],"")</f>
        <v>#VALUE!</v>
      </c>
      <c r="J150" s="6" t="e">
        <f>IF(Tabelle1[[#This Row],[N°portable]]&lt;&gt;"",Tabelle1[[#This Row],[N°portable]],"")</f>
        <v>#VALUE!</v>
      </c>
      <c r="K150" s="6"/>
    </row>
  </sheetData>
  <pageMargins left="0.7" right="0.7" top="0.78740157499999996" bottom="0.78740157499999996" header="0.3" footer="0.3"/>
  <headerFooter>
    <oddHeader>&amp;C&amp;"Aptos"&amp;10&amp;K000000 Intern &amp;1#_x000D_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825B5-A90B-4C46-B14D-6F533E70C282}">
  <dimension ref="A1:C5"/>
  <sheetViews>
    <sheetView tabSelected="1" workbookViewId="0">
      <selection activeCell="B9" sqref="B9"/>
    </sheetView>
  </sheetViews>
  <sheetFormatPr baseColWidth="10" defaultColWidth="11.5" defaultRowHeight="13" x14ac:dyDescent="0.15"/>
  <cols>
    <col min="1" max="1" width="42.5" customWidth="1"/>
    <col min="2" max="2" width="30" customWidth="1"/>
    <col min="3" max="3" width="21.5" customWidth="1"/>
    <col min="4" max="4" width="21.6640625" bestFit="1" customWidth="1"/>
    <col min="5" max="5" width="64.83203125" bestFit="1" customWidth="1"/>
  </cols>
  <sheetData>
    <row r="1" spans="1:3" x14ac:dyDescent="0.15">
      <c r="A1" t="s">
        <v>77</v>
      </c>
      <c r="B1" t="s">
        <v>81</v>
      </c>
      <c r="C1" t="s">
        <v>82</v>
      </c>
    </row>
    <row r="3" spans="1:3" ht="14" x14ac:dyDescent="0.15">
      <c r="A3" s="8" t="s">
        <v>78</v>
      </c>
      <c r="B3" t="s">
        <v>83</v>
      </c>
      <c r="C3" t="s">
        <v>84</v>
      </c>
    </row>
    <row r="4" spans="1:3" ht="14" x14ac:dyDescent="0.15">
      <c r="A4" s="8" t="s">
        <v>79</v>
      </c>
      <c r="B4" s="8" t="s">
        <v>80</v>
      </c>
      <c r="C4" t="s">
        <v>85</v>
      </c>
    </row>
    <row r="5" spans="1:3" ht="14" x14ac:dyDescent="0.15">
      <c r="A5" s="8"/>
      <c r="B5" s="8"/>
    </row>
  </sheetData>
  <phoneticPr fontId="3" type="noConversion"/>
  <pageMargins left="0.7" right="0.7" top="0.78740157499999996" bottom="0.78740157499999996" header="0.3" footer="0.3"/>
  <headerFooter>
    <oddHeader>&amp;C&amp;"Aptos"&amp;10&amp;K000000 Intern &amp;1#_x000D_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4835ad41-2183-43eb-a218-ddef926fca21" xsi:nil="true"/>
    <lcf76f155ced4ddcb4097134ff3c332f xmlns="c2ea0d06-1a96-4f57-af48-b96808abfe52">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D76293E5C8654BB158728C0B99D684" ma:contentTypeVersion="17" ma:contentTypeDescription="Create a new document." ma:contentTypeScope="" ma:versionID="d2f5fd72d645f585237e8f28e7eddd64">
  <xsd:schema xmlns:xsd="http://www.w3.org/2001/XMLSchema" xmlns:xs="http://www.w3.org/2001/XMLSchema" xmlns:p="http://schemas.microsoft.com/office/2006/metadata/properties" xmlns:ns1="http://schemas.microsoft.com/sharepoint/v3" xmlns:ns2="c2ea0d06-1a96-4f57-af48-b96808abfe52" xmlns:ns3="4835ad41-2183-43eb-a218-ddef926fca21" targetNamespace="http://schemas.microsoft.com/office/2006/metadata/properties" ma:root="true" ma:fieldsID="3597bb0ecafeb91099fb572a0a02f096" ns1:_="" ns2:_="" ns3:_="">
    <xsd:import namespace="http://schemas.microsoft.com/sharepoint/v3"/>
    <xsd:import namespace="c2ea0d06-1a96-4f57-af48-b96808abfe52"/>
    <xsd:import namespace="4835ad41-2183-43eb-a218-ddef926fca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Location"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ea0d06-1a96-4f57-af48-b96808abf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a4da029-8fd4-4a2b-acfb-b31481b63ee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835ad41-2183-43eb-a218-ddef926fca2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3e50d120-5d38-48b2-a1ae-bdc70c5f395b}" ma:internalName="TaxCatchAll" ma:showField="CatchAllData" ma:web="4835ad41-2183-43eb-a218-ddef926fca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89A05716-A427-4345-8A89-1A7B4CC273F1}">
  <ds:schemaRefs>
    <ds:schemaRef ds:uri="http://purl.org/dc/elements/1.1/"/>
    <ds:schemaRef ds:uri="http://purl.org/dc/terms/"/>
    <ds:schemaRef ds:uri="http://www.w3.org/XML/1998/namespace"/>
    <ds:schemaRef ds:uri="http://schemas.microsoft.com/office/2006/metadata/properties"/>
    <ds:schemaRef ds:uri="http://schemas.microsoft.com/sharepoint/v3"/>
    <ds:schemaRef ds:uri="4835ad41-2183-43eb-a218-ddef926fca21"/>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c2ea0d06-1a96-4f57-af48-b96808abfe52"/>
  </ds:schemaRefs>
</ds:datastoreItem>
</file>

<file path=customXml/itemProps2.xml><?xml version="1.0" encoding="utf-8"?>
<ds:datastoreItem xmlns:ds="http://schemas.openxmlformats.org/officeDocument/2006/customXml" ds:itemID="{2F5466DC-59E2-4361-8799-F899A9EBD9C7}">
  <ds:schemaRefs>
    <ds:schemaRef ds:uri="http://schemas.microsoft.com/sharepoint/v3/contenttype/forms"/>
  </ds:schemaRefs>
</ds:datastoreItem>
</file>

<file path=customXml/itemProps3.xml><?xml version="1.0" encoding="utf-8"?>
<ds:datastoreItem xmlns:ds="http://schemas.openxmlformats.org/officeDocument/2006/customXml" ds:itemID="{C7FEB162-501B-4555-A2D5-6964495271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2ea0d06-1a96-4f57-af48-b96808abfe52"/>
    <ds:schemaRef ds:uri="4835ad41-2183-43eb-a218-ddef926fca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EA1FDEC-8A5D-4403-8007-A2449985F8AA}">
  <ds:schemaRefs>
    <ds:schemaRef ds:uri="http://schemas.microsoft.com/DataMashup"/>
  </ds:schemaRefs>
</ds:datastoreItem>
</file>

<file path=docMetadata/LabelInfo.xml><?xml version="1.0" encoding="utf-8"?>
<clbl:labelList xmlns:clbl="http://schemas.microsoft.com/office/2020/mipLabelMetadata">
  <clbl:label id="{22627bf0-6cdf-4ab3-96c9-024c692792be}" enabled="0" method="" siteId="{22627bf0-6cdf-4ab3-96c9-024c692792be}" removed="1"/>
  <clbl:label id="{23288870-d0a4-46e8-972c-adf0f7791e88}" enabled="1" method="Standard" siteId="{be4f2c2f-7478-413e-9569-aa6278d6f7f1}"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Feuilles de calcul</vt:lpstr>
      </vt:variant>
      <vt:variant>
        <vt:i4>6</vt:i4>
      </vt:variant>
    </vt:vector>
  </HeadingPairs>
  <TitlesOfParts>
    <vt:vector size="6" baseType="lpstr">
      <vt:lpstr>Guide d'utilisation</vt:lpstr>
      <vt:lpstr>Export organisations</vt:lpstr>
      <vt:lpstr>Export Utilisateurs</vt:lpstr>
      <vt:lpstr>Saisie des données</vt:lpstr>
      <vt:lpstr>Import utilisateurs</vt:lpstr>
      <vt:lpstr>Export fonctions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Philips Marwin BABS</dc:creator>
  <cp:keywords/>
  <dc:description/>
  <cp:lastModifiedBy>Corinne Schmalz</cp:lastModifiedBy>
  <cp:revision/>
  <dcterms:created xsi:type="dcterms:W3CDTF">2026-07-05T14:06:49Z</dcterms:created>
  <dcterms:modified xsi:type="dcterms:W3CDTF">2026-10-12T10:44:51Z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2026-07-05T14:22:34Z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ba1cedbb-ccaa-4c21-b692-e663b747cbb8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y fmtid="{D5CDD505-2E9C-101B-9397-08002B2CF9AE}" pid="10" name="ContentTypeId">
    <vt:lpwstr>0x01010023D76293E5C8654BB158728C0B99D684</vt:lpwstr>
  </property>
  <property fmtid="{D5CDD505-2E9C-101B-9397-08002B2CF9AE}" pid="11" name="MediaServiceImageTags">
    <vt:lpwstr/>
  </property>
</Properties>
</file>